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9345" tabRatio="971" activeTab="0"/>
  </bookViews>
  <sheets>
    <sheet name="Главная" sheetId="1" r:id="rId1"/>
    <sheet name="сравнение ГОСТ-DIN" sheetId="2" r:id="rId2"/>
    <sheet name="DIN 471" sheetId="3" r:id="rId3"/>
    <sheet name="DIN 472" sheetId="4" r:id="rId4"/>
    <sheet name="ГОСТ 13942, 13943" sheetId="5" r:id="rId5"/>
    <sheet name="ГОСТ 11648 (DIN 6799)" sheetId="6" r:id="rId6"/>
    <sheet name="DIN 2093" sheetId="7" r:id="rId7"/>
    <sheet name="DIN 6798" sheetId="8" r:id="rId8"/>
    <sheet name="Кольца SB и SW" sheetId="9" r:id="rId9"/>
    <sheet name="рым болт" sheetId="10" r:id="rId10"/>
  </sheets>
  <definedNames>
    <definedName name="_xlnm.Print_Area" localSheetId="7">'DIN 6798'!$A$1:$K$36</definedName>
    <definedName name="_xlnm.Print_Area" localSheetId="0">'Главная'!$A$1:$G$25</definedName>
    <definedName name="_xlnm.Print_Area" localSheetId="4">'ГОСТ 13942, 13943'!$A$1:$R$29</definedName>
    <definedName name="_xlnm.Print_Area" localSheetId="1">'сравнение ГОСТ-DIN'!$A$2:$O$46</definedName>
  </definedNames>
  <calcPr fullCalcOnLoad="1"/>
</workbook>
</file>

<file path=xl/sharedStrings.xml><?xml version="1.0" encoding="utf-8"?>
<sst xmlns="http://schemas.openxmlformats.org/spreadsheetml/2006/main" count="1263" uniqueCount="475">
  <si>
    <t>№</t>
  </si>
  <si>
    <t>Ед.</t>
  </si>
  <si>
    <t>шт</t>
  </si>
  <si>
    <t>Кол-во
в у-ке</t>
  </si>
  <si>
    <t>Цена
с НДС</t>
  </si>
  <si>
    <t>шт.</t>
  </si>
  <si>
    <t>Стопорные кольца</t>
  </si>
  <si>
    <t>30 х 1,2</t>
  </si>
  <si>
    <t>52 х 1,7</t>
  </si>
  <si>
    <t>55 х 1,7</t>
  </si>
  <si>
    <t>60 х 1,7</t>
  </si>
  <si>
    <t>62 х 1,7</t>
  </si>
  <si>
    <t>65 х 1,7</t>
  </si>
  <si>
    <t>68 х 1,7</t>
  </si>
  <si>
    <t>70 х 1,7</t>
  </si>
  <si>
    <t>72 х 1,7</t>
  </si>
  <si>
    <t>75 х 1,7</t>
  </si>
  <si>
    <t>80 х 2,0</t>
  </si>
  <si>
    <t>85 х 2,0</t>
  </si>
  <si>
    <t>90 х 2,0</t>
  </si>
  <si>
    <t>95 х 2,0</t>
  </si>
  <si>
    <t>100 х 2,0</t>
  </si>
  <si>
    <t>105 х 2,5</t>
  </si>
  <si>
    <t>110 х 2,5</t>
  </si>
  <si>
    <t>120 х 2,5</t>
  </si>
  <si>
    <t>125 х 2,5</t>
  </si>
  <si>
    <t>130 х 2,5</t>
  </si>
  <si>
    <t>B 10X5,2X0,40</t>
  </si>
  <si>
    <t>A 8X4,2X0,40</t>
  </si>
  <si>
    <t>B 12,5X6,2X0,50</t>
  </si>
  <si>
    <t>A 12,5X6,2X0,70</t>
  </si>
  <si>
    <t>A 14X7,2X0,80</t>
  </si>
  <si>
    <t>A 16X8,2X0,90</t>
  </si>
  <si>
    <t>A 18X9,2X1</t>
  </si>
  <si>
    <t>A 20X10,2X1,10</t>
  </si>
  <si>
    <t>A 22,5X11,2X1,25</t>
  </si>
  <si>
    <t>A 25X12,2X1,50</t>
  </si>
  <si>
    <t>A 28X14,2X1,50</t>
  </si>
  <si>
    <t>A 31,5X16,3X1,75</t>
  </si>
  <si>
    <t>A 35,5X18,3X2</t>
  </si>
  <si>
    <t>A 40X20,4X2,25</t>
  </si>
  <si>
    <t>A 45X22,4X2,50</t>
  </si>
  <si>
    <t>A 50X25,4X3</t>
  </si>
  <si>
    <t>A 56X28,5X3</t>
  </si>
  <si>
    <t>A 63X31X3,50</t>
  </si>
  <si>
    <t>B 14X7,2X0,50</t>
  </si>
  <si>
    <t>B 16X8,2X0,60</t>
  </si>
  <si>
    <t>B 18X9,2X0,70</t>
  </si>
  <si>
    <t>B 20X10,2X0,80</t>
  </si>
  <si>
    <t>B 22,5X11,2X0,80</t>
  </si>
  <si>
    <t>B 25X12,2X0,90</t>
  </si>
  <si>
    <t>B 35,5X18,3X1,25</t>
  </si>
  <si>
    <t>B 31,5X16,3X1,25</t>
  </si>
  <si>
    <t>B 40X20,4X1,50</t>
  </si>
  <si>
    <t>B 45X22,4X1,75</t>
  </si>
  <si>
    <t>B 50X25,4X2</t>
  </si>
  <si>
    <t>B 56X28,5X2</t>
  </si>
  <si>
    <t>B 63X31X2,50</t>
  </si>
  <si>
    <t>A 10X5,2X0,50</t>
  </si>
  <si>
    <t>B 8X4,2X0,30</t>
  </si>
  <si>
    <t>B 28X14,2X1</t>
  </si>
  <si>
    <t>DIN 471</t>
  </si>
  <si>
    <t>DIN 472</t>
  </si>
  <si>
    <t>Пружины тарельчатые</t>
  </si>
  <si>
    <t>Усл.</t>
  </si>
  <si>
    <t xml:space="preserve">ГОСТ </t>
  </si>
  <si>
    <t xml:space="preserve">DIN </t>
  </si>
  <si>
    <t xml:space="preserve">Усл. </t>
  </si>
  <si>
    <t>диам.</t>
  </si>
  <si>
    <t>ГОСТ 13942-86</t>
  </si>
  <si>
    <t>ГОСТ 13943-86</t>
  </si>
  <si>
    <t>Сравнительные величины толщин в стопорных кольцах</t>
  </si>
  <si>
    <t>DIN 6798</t>
  </si>
  <si>
    <t>от 50 тыс. руб</t>
  </si>
  <si>
    <t>от 200 тыс. руб</t>
  </si>
  <si>
    <t>от 100 тыс. руб</t>
  </si>
  <si>
    <t>от 250 тыс. руб</t>
  </si>
  <si>
    <t>исполнение А
РАЗМЕР</t>
  </si>
  <si>
    <t>исполнение B
РАЗМЕР</t>
  </si>
  <si>
    <t>Предложение
(стопорное кольцо на вал DIN 471 (ГОСТ 13942-86))</t>
  </si>
  <si>
    <t>4x0,40</t>
  </si>
  <si>
    <t>5x0,60</t>
  </si>
  <si>
    <t>А6x0,7</t>
  </si>
  <si>
    <t>А7x0,8</t>
  </si>
  <si>
    <t>А8x0,8</t>
  </si>
  <si>
    <t xml:space="preserve">А9x1,0 </t>
  </si>
  <si>
    <t xml:space="preserve">А10x1,0 </t>
  </si>
  <si>
    <t xml:space="preserve">А11x1,0 </t>
  </si>
  <si>
    <t xml:space="preserve">А12х1,0 </t>
  </si>
  <si>
    <t xml:space="preserve">А13x1,0 </t>
  </si>
  <si>
    <t xml:space="preserve">А14x1,0 </t>
  </si>
  <si>
    <t xml:space="preserve">А15х1,0 </t>
  </si>
  <si>
    <t>А16x1,0</t>
  </si>
  <si>
    <t xml:space="preserve">А17х1,0 </t>
  </si>
  <si>
    <t xml:space="preserve">А18x1,2 </t>
  </si>
  <si>
    <t xml:space="preserve">А19x1,2 </t>
  </si>
  <si>
    <t xml:space="preserve">А20x1,2 </t>
  </si>
  <si>
    <t xml:space="preserve">А21x1,2 </t>
  </si>
  <si>
    <t xml:space="preserve">А22x1,2  </t>
  </si>
  <si>
    <t xml:space="preserve">А23x1,2  </t>
  </si>
  <si>
    <t xml:space="preserve">А24x1,2  </t>
  </si>
  <si>
    <t xml:space="preserve">А25x1,2  </t>
  </si>
  <si>
    <t xml:space="preserve">А26x1,2  </t>
  </si>
  <si>
    <t xml:space="preserve">А27x1,2  </t>
  </si>
  <si>
    <t xml:space="preserve">А28x1,5 </t>
  </si>
  <si>
    <t xml:space="preserve">А29x1,5 </t>
  </si>
  <si>
    <t>А30x1,5</t>
  </si>
  <si>
    <t>А31x1,5</t>
  </si>
  <si>
    <t>А32x1,5</t>
  </si>
  <si>
    <t>А33x1,5</t>
  </si>
  <si>
    <t>А34x1,5</t>
  </si>
  <si>
    <t>А35x1,5</t>
  </si>
  <si>
    <t xml:space="preserve">А36х1,75 </t>
  </si>
  <si>
    <t xml:space="preserve">А37х1,75 </t>
  </si>
  <si>
    <t xml:space="preserve">А38х1,75 </t>
  </si>
  <si>
    <t xml:space="preserve">А39х1,75 </t>
  </si>
  <si>
    <t xml:space="preserve">А40x1,75 </t>
  </si>
  <si>
    <t xml:space="preserve">А41x1,75 </t>
  </si>
  <si>
    <t xml:space="preserve">А42x1,75 </t>
  </si>
  <si>
    <t xml:space="preserve">А44x1,75 </t>
  </si>
  <si>
    <t xml:space="preserve">А45x1,75 </t>
  </si>
  <si>
    <t>А46x1,75</t>
  </si>
  <si>
    <t>А47x1,75</t>
  </si>
  <si>
    <t>А48x1,75</t>
  </si>
  <si>
    <t xml:space="preserve">А50x2,0 </t>
  </si>
  <si>
    <t xml:space="preserve">А52x2,0 </t>
  </si>
  <si>
    <t xml:space="preserve">А54x2,0 </t>
  </si>
  <si>
    <t xml:space="preserve">А55x2,0 </t>
  </si>
  <si>
    <t xml:space="preserve">А56x2,0 </t>
  </si>
  <si>
    <t xml:space="preserve">А57x2,0 </t>
  </si>
  <si>
    <t xml:space="preserve">А58x2,0 </t>
  </si>
  <si>
    <t xml:space="preserve">А60x2,0 </t>
  </si>
  <si>
    <t xml:space="preserve">А62x2,0 </t>
  </si>
  <si>
    <t xml:space="preserve">А63x2,0 </t>
  </si>
  <si>
    <t xml:space="preserve">А65x2,5 </t>
  </si>
  <si>
    <t xml:space="preserve">А67x2,5 </t>
  </si>
  <si>
    <t xml:space="preserve">А68x2,5 </t>
  </si>
  <si>
    <t xml:space="preserve">А70x2,5 </t>
  </si>
  <si>
    <t xml:space="preserve">А72x2,5 </t>
  </si>
  <si>
    <t xml:space="preserve">А75x2,5 </t>
  </si>
  <si>
    <t xml:space="preserve">А77x2,5 </t>
  </si>
  <si>
    <t xml:space="preserve">А78x2,5 </t>
  </si>
  <si>
    <t>А80x2,5</t>
  </si>
  <si>
    <t>А82x2,5</t>
  </si>
  <si>
    <t xml:space="preserve">А85x3,0 </t>
  </si>
  <si>
    <t xml:space="preserve">А87x3,0 </t>
  </si>
  <si>
    <t xml:space="preserve">А88x3,0 </t>
  </si>
  <si>
    <t xml:space="preserve">А90x3 </t>
  </si>
  <si>
    <t xml:space="preserve">А92x3 </t>
  </si>
  <si>
    <t xml:space="preserve">А95x3 </t>
  </si>
  <si>
    <t xml:space="preserve">А97x3 </t>
  </si>
  <si>
    <t xml:space="preserve">А98x3 </t>
  </si>
  <si>
    <t xml:space="preserve">А100x3,0 </t>
  </si>
  <si>
    <t xml:space="preserve">А102x4,0 </t>
  </si>
  <si>
    <t xml:space="preserve">А105x4,0 </t>
  </si>
  <si>
    <t xml:space="preserve">А107x4,0 </t>
  </si>
  <si>
    <t xml:space="preserve">А108x4,0 </t>
  </si>
  <si>
    <t xml:space="preserve">А110x4,0 </t>
  </si>
  <si>
    <t xml:space="preserve">А112x4,0 </t>
  </si>
  <si>
    <t xml:space="preserve">А115x4,0 </t>
  </si>
  <si>
    <t xml:space="preserve">А117x4,0 </t>
  </si>
  <si>
    <t xml:space="preserve">А118x4,0 </t>
  </si>
  <si>
    <t>А120х4,0</t>
  </si>
  <si>
    <t>А122х4,0</t>
  </si>
  <si>
    <t>А125х4,0</t>
  </si>
  <si>
    <t>А127х4,0</t>
  </si>
  <si>
    <t>А128х4,0</t>
  </si>
  <si>
    <t xml:space="preserve">А130x4,0 </t>
  </si>
  <si>
    <t xml:space="preserve">А132x4,0 </t>
  </si>
  <si>
    <t xml:space="preserve">А135x4,0 </t>
  </si>
  <si>
    <t xml:space="preserve">А137x4,0 </t>
  </si>
  <si>
    <t xml:space="preserve">А138x4,0 </t>
  </si>
  <si>
    <t xml:space="preserve">А140x4,0 </t>
  </si>
  <si>
    <t xml:space="preserve">А142x4,0 </t>
  </si>
  <si>
    <t xml:space="preserve">А145x4,0 </t>
  </si>
  <si>
    <t xml:space="preserve">А147x4,0 </t>
  </si>
  <si>
    <t xml:space="preserve">А148x4,0 </t>
  </si>
  <si>
    <t xml:space="preserve">А150x4,0 </t>
  </si>
  <si>
    <t xml:space="preserve">А155x4,0 </t>
  </si>
  <si>
    <t xml:space="preserve">А160x4,0 </t>
  </si>
  <si>
    <t xml:space="preserve">А165x4,0 </t>
  </si>
  <si>
    <t xml:space="preserve">А170x4,0 </t>
  </si>
  <si>
    <t xml:space="preserve">А175x4,0 </t>
  </si>
  <si>
    <t xml:space="preserve">А180x4,0 </t>
  </si>
  <si>
    <t xml:space="preserve">А185x4,0 </t>
  </si>
  <si>
    <t>А190x4,0</t>
  </si>
  <si>
    <t>А195x4,0</t>
  </si>
  <si>
    <t>А200x4,0</t>
  </si>
  <si>
    <t>А210x5,0</t>
  </si>
  <si>
    <t>А215x5,0</t>
  </si>
  <si>
    <t>А220x5,0</t>
  </si>
  <si>
    <t>А230x5,0</t>
  </si>
  <si>
    <t>А240x5,0</t>
  </si>
  <si>
    <t>А250x5,0</t>
  </si>
  <si>
    <t>А260x5,0</t>
  </si>
  <si>
    <t>А270x5,0</t>
  </si>
  <si>
    <t>А280x5,0</t>
  </si>
  <si>
    <t>А290x5,0</t>
  </si>
  <si>
    <t>А300x5,0</t>
  </si>
  <si>
    <t>Размер Х
толщина</t>
  </si>
  <si>
    <t xml:space="preserve">№ </t>
  </si>
  <si>
    <t xml:space="preserve">Размер Х
толщина </t>
  </si>
  <si>
    <t xml:space="preserve">Кол-во
в у-ке </t>
  </si>
  <si>
    <t xml:space="preserve">Ед. </t>
  </si>
  <si>
    <t xml:space="preserve">Цена
с НДС </t>
  </si>
  <si>
    <t>от 250 тыс.руб</t>
  </si>
  <si>
    <t xml:space="preserve">от 200 тыс.руб </t>
  </si>
  <si>
    <t xml:space="preserve">от 100 тыс.руб </t>
  </si>
  <si>
    <t xml:space="preserve">от 50 тыс.руб </t>
  </si>
  <si>
    <t>J8x0,8</t>
  </si>
  <si>
    <t>J9x0,8</t>
  </si>
  <si>
    <t>J10x1,0</t>
  </si>
  <si>
    <t>J11x1,0</t>
  </si>
  <si>
    <t>J12x1,0</t>
  </si>
  <si>
    <t>J13x1,0</t>
  </si>
  <si>
    <t>J14x1,0</t>
  </si>
  <si>
    <t>J15x1,0</t>
  </si>
  <si>
    <t>J16x1,0</t>
  </si>
  <si>
    <t>J17x1,0</t>
  </si>
  <si>
    <t>J18x1,0</t>
  </si>
  <si>
    <t>J19x1,0</t>
  </si>
  <si>
    <t>J20x1,0</t>
  </si>
  <si>
    <t>J21x1,0</t>
  </si>
  <si>
    <t>J22x1,0</t>
  </si>
  <si>
    <t>J23x1,2</t>
  </si>
  <si>
    <t>J24x1,2</t>
  </si>
  <si>
    <t>J25x1,2</t>
  </si>
  <si>
    <t>J26x1,2</t>
  </si>
  <si>
    <t>J27x1,2</t>
  </si>
  <si>
    <t>J28x1,2</t>
  </si>
  <si>
    <t>J29x1,2</t>
  </si>
  <si>
    <t>J30x1,2</t>
  </si>
  <si>
    <t>J31x1,2</t>
  </si>
  <si>
    <t>J32x1,2</t>
  </si>
  <si>
    <t>J33x1,2</t>
  </si>
  <si>
    <t>J34x1,5</t>
  </si>
  <si>
    <t>J35x1,5</t>
  </si>
  <si>
    <t>J36x1,5</t>
  </si>
  <si>
    <t>J37x1,5</t>
  </si>
  <si>
    <t>J38х1,5</t>
  </si>
  <si>
    <t>J39x1,5</t>
  </si>
  <si>
    <t>J40x1,75</t>
  </si>
  <si>
    <t>J41x1,75</t>
  </si>
  <si>
    <t>J42x1,75</t>
  </si>
  <si>
    <t>J43x1,75</t>
  </si>
  <si>
    <t>J44x1,75</t>
  </si>
  <si>
    <t>J45x1,75</t>
  </si>
  <si>
    <t>J46x1,75</t>
  </si>
  <si>
    <t>J47x1,75</t>
  </si>
  <si>
    <t>J48x1,75</t>
  </si>
  <si>
    <t>J49x1,75</t>
  </si>
  <si>
    <t>J50x1,6</t>
  </si>
  <si>
    <t>J50x2,0</t>
  </si>
  <si>
    <t>J51x2,0</t>
  </si>
  <si>
    <t>J52x2,0</t>
  </si>
  <si>
    <t>J53x2,0</t>
  </si>
  <si>
    <t>J54x2,0</t>
  </si>
  <si>
    <t>J55x2,0</t>
  </si>
  <si>
    <t>J56x2,0</t>
  </si>
  <si>
    <t>J57x2,0</t>
  </si>
  <si>
    <t>J58x2,0</t>
  </si>
  <si>
    <t>J60x2,0</t>
  </si>
  <si>
    <t>J62x2,0</t>
  </si>
  <si>
    <t>J63x2,0</t>
  </si>
  <si>
    <t>J64x2,0</t>
  </si>
  <si>
    <t>J65x2,5</t>
  </si>
  <si>
    <t>J67x2,5</t>
  </si>
  <si>
    <t>J68x2,5</t>
  </si>
  <si>
    <t>J70x2,5</t>
  </si>
  <si>
    <t>J72x2,5</t>
  </si>
  <si>
    <t>J75x2,5</t>
  </si>
  <si>
    <t>J77x2,5</t>
  </si>
  <si>
    <t>J78x2,5</t>
  </si>
  <si>
    <t>J80x2,5</t>
  </si>
  <si>
    <t>J82x2,5</t>
  </si>
  <si>
    <t>J85х3,0</t>
  </si>
  <si>
    <t>J87х3,0</t>
  </si>
  <si>
    <t>J88х3,0</t>
  </si>
  <si>
    <t>J90х3,0</t>
  </si>
  <si>
    <t>J92х3,0</t>
  </si>
  <si>
    <t>J95х3,0</t>
  </si>
  <si>
    <t>J97х3,0</t>
  </si>
  <si>
    <t>J98х3,0</t>
  </si>
  <si>
    <t>J100х3,0</t>
  </si>
  <si>
    <t>J102х4,0</t>
  </si>
  <si>
    <t>J105x4,0</t>
  </si>
  <si>
    <t>J107x4,0</t>
  </si>
  <si>
    <t>J108x4,0</t>
  </si>
  <si>
    <t>J110x4,0</t>
  </si>
  <si>
    <t>J112x4,0</t>
  </si>
  <si>
    <t>J115x4,0</t>
  </si>
  <si>
    <t>J117х4,0</t>
  </si>
  <si>
    <t>J118х4,0</t>
  </si>
  <si>
    <t>J120х4,0</t>
  </si>
  <si>
    <t>J122х4,0</t>
  </si>
  <si>
    <t>J125х4,0</t>
  </si>
  <si>
    <t>J127х4,0</t>
  </si>
  <si>
    <t>J128х4,0</t>
  </si>
  <si>
    <t>J130х4,0</t>
  </si>
  <si>
    <t>J132х4,0</t>
  </si>
  <si>
    <t>J135х4,0</t>
  </si>
  <si>
    <t>J137х4,0</t>
  </si>
  <si>
    <t>J138х4,0</t>
  </si>
  <si>
    <t>J140х4,0</t>
  </si>
  <si>
    <t>J142х4,0</t>
  </si>
  <si>
    <t>J145х4,0</t>
  </si>
  <si>
    <t>J147х4,0</t>
  </si>
  <si>
    <t>J148х4,0</t>
  </si>
  <si>
    <t>J150x4,0</t>
  </si>
  <si>
    <t>J155x4,0</t>
  </si>
  <si>
    <t>J160x4,0</t>
  </si>
  <si>
    <t>J165x4,0</t>
  </si>
  <si>
    <t>J170x4,0</t>
  </si>
  <si>
    <t>J175x4,0</t>
  </si>
  <si>
    <t>J180x4,0</t>
  </si>
  <si>
    <t>J185x4,0</t>
  </si>
  <si>
    <t>J190x4,0</t>
  </si>
  <si>
    <t>J195x4,0</t>
  </si>
  <si>
    <t>J200x4,0</t>
  </si>
  <si>
    <t>J205x5,0</t>
  </si>
  <si>
    <t>J210x5,0</t>
  </si>
  <si>
    <t>J215x5,0</t>
  </si>
  <si>
    <t>J220x5,0</t>
  </si>
  <si>
    <t>J225x5,0</t>
  </si>
  <si>
    <t>J230x5,0</t>
  </si>
  <si>
    <t>J235x5,0</t>
  </si>
  <si>
    <t>J240x5,0</t>
  </si>
  <si>
    <t>J250x5,0</t>
  </si>
  <si>
    <t>J255x5,0</t>
  </si>
  <si>
    <t>J260x5,0</t>
  </si>
  <si>
    <t>J265x5,0</t>
  </si>
  <si>
    <t>J270x5,0</t>
  </si>
  <si>
    <t>J275x5,0</t>
  </si>
  <si>
    <t>J280x5,0</t>
  </si>
  <si>
    <t>J290x5,0</t>
  </si>
  <si>
    <t>J300x5,0</t>
  </si>
  <si>
    <t>Предложение</t>
  </si>
  <si>
    <t>Кольцо стопорное ГОСТ 13943-86</t>
  </si>
  <si>
    <t>Кольцо стопорное ГОСТ 13942-86</t>
  </si>
  <si>
    <t>Предложение
(Кольцо упорное быстросъемное ГОСТ 11648 / DIN 6799)</t>
  </si>
  <si>
    <t xml:space="preserve">Размер </t>
  </si>
  <si>
    <t>Предложение
(Пружина тарельчатая DIN 2093 )</t>
  </si>
  <si>
    <t>35 х 1,2</t>
  </si>
  <si>
    <t>Сравнение стопорных колец по ГОСТ и DIN</t>
  </si>
  <si>
    <t>Из нержавеющей стали
( STAINLESS STEEL - X35 Cr Mo 17 )</t>
  </si>
  <si>
    <t>Фосфатирование
(STEEL C60 DIN 17222)</t>
  </si>
  <si>
    <t>Быстросъемная шайба</t>
  </si>
  <si>
    <t>DIN 6799</t>
  </si>
  <si>
    <t>Шайбы стопорные, зубчатые</t>
  </si>
  <si>
    <t>* для перехода на страницу прайса нажмите на нужный вам ГОСТ или DIN</t>
  </si>
  <si>
    <t>ГОСТ 11648 / DIN 6799</t>
  </si>
  <si>
    <t>ГОСТ 3057 / DIN 2093</t>
  </si>
  <si>
    <t>Предложение
(стопорное кольцо в отверстие DIN 472 (ГОСТ 13943-86))</t>
  </si>
  <si>
    <t>Предложение
(Шайба стопорная, зубчатая DIN 6798 )</t>
  </si>
  <si>
    <r>
      <t xml:space="preserve">тип </t>
    </r>
    <r>
      <rPr>
        <b/>
        <sz val="20"/>
        <rFont val="Cambria"/>
        <family val="1"/>
      </rPr>
      <t>A (E)</t>
    </r>
  </si>
  <si>
    <r>
      <t xml:space="preserve">тип </t>
    </r>
    <r>
      <rPr>
        <b/>
        <sz val="20"/>
        <rFont val="Cambria"/>
        <family val="1"/>
      </rPr>
      <t>J (I)</t>
    </r>
  </si>
  <si>
    <t>5X9</t>
  </si>
  <si>
    <t>5X10</t>
  </si>
  <si>
    <t>8X14</t>
  </si>
  <si>
    <t>8X15</t>
  </si>
  <si>
    <t>Размер</t>
  </si>
  <si>
    <t>Предложение
(стопорное кольцо SB и SW)</t>
  </si>
  <si>
    <t>SB</t>
  </si>
  <si>
    <t>SW</t>
  </si>
  <si>
    <t>30 х 1,5</t>
  </si>
  <si>
    <t>31 х 1,5</t>
  </si>
  <si>
    <t>32 х 1,5</t>
  </si>
  <si>
    <t>33 х 1,5</t>
  </si>
  <si>
    <t>34 х 1,5</t>
  </si>
  <si>
    <t>35 х 1,5</t>
  </si>
  <si>
    <t>37 х 1,5</t>
  </si>
  <si>
    <t>38 х 1,5</t>
  </si>
  <si>
    <t>39 х 1,5</t>
  </si>
  <si>
    <t>40 х 1,5</t>
  </si>
  <si>
    <t>42 х 1,5</t>
  </si>
  <si>
    <t>43 х 1,5</t>
  </si>
  <si>
    <t>44 х 1,5</t>
  </si>
  <si>
    <t>45 х 1,5</t>
  </si>
  <si>
    <t>46 х 1,5</t>
  </si>
  <si>
    <t>47 х 1,5</t>
  </si>
  <si>
    <t>48 х 1,5</t>
  </si>
  <si>
    <t>50 х 1,5</t>
  </si>
  <si>
    <t>52 х 1,5</t>
  </si>
  <si>
    <t>53 х 1,5</t>
  </si>
  <si>
    <t>55 х 1,5</t>
  </si>
  <si>
    <t>57 х 1,5</t>
  </si>
  <si>
    <t>58 х 1,5</t>
  </si>
  <si>
    <t>60 х 1,5</t>
  </si>
  <si>
    <t>62 х 1,5</t>
  </si>
  <si>
    <t>63 х 1,5</t>
  </si>
  <si>
    <t>65 х 1,5</t>
  </si>
  <si>
    <t>68 х 1,5</t>
  </si>
  <si>
    <t>70 х 1,5</t>
  </si>
  <si>
    <t>72 х 2</t>
  </si>
  <si>
    <t>73 х 2</t>
  </si>
  <si>
    <t>74 х 2</t>
  </si>
  <si>
    <t>76 х 2</t>
  </si>
  <si>
    <t>78 х 2</t>
  </si>
  <si>
    <t>79 х 2</t>
  </si>
  <si>
    <t>80 х 2</t>
  </si>
  <si>
    <t>81 х 2</t>
  </si>
  <si>
    <t>82 х 2</t>
  </si>
  <si>
    <t>83 х 2</t>
  </si>
  <si>
    <t>85 х 2</t>
  </si>
  <si>
    <t>86 х 2</t>
  </si>
  <si>
    <t>88 х 2</t>
  </si>
  <si>
    <t>90 х 2</t>
  </si>
  <si>
    <t>92 х 2</t>
  </si>
  <si>
    <t>93 х 2</t>
  </si>
  <si>
    <t>95 х 2,5</t>
  </si>
  <si>
    <t>97 х 2,5</t>
  </si>
  <si>
    <t>98 х 2,5</t>
  </si>
  <si>
    <t>100 х 2,5</t>
  </si>
  <si>
    <t>102 х 2,5</t>
  </si>
  <si>
    <t>103 х 2,5</t>
  </si>
  <si>
    <t>107 х 2,5</t>
  </si>
  <si>
    <t>108 х 2,5</t>
  </si>
  <si>
    <t>112 х 2,5</t>
  </si>
  <si>
    <t>113 х 2,5</t>
  </si>
  <si>
    <t>115 х 2,5</t>
  </si>
  <si>
    <t>117 х 2,5</t>
  </si>
  <si>
    <t>118 х 2,5</t>
  </si>
  <si>
    <t>123 х 2,5</t>
  </si>
  <si>
    <t>127 х 2,5</t>
  </si>
  <si>
    <t>133 х 2,5</t>
  </si>
  <si>
    <t>135 х 2,5</t>
  </si>
  <si>
    <t>137 х 2,5</t>
  </si>
  <si>
    <t>140 х 2,5</t>
  </si>
  <si>
    <t>143 х 2,5</t>
  </si>
  <si>
    <t>150 х 2,5</t>
  </si>
  <si>
    <t>153 х 2,5</t>
  </si>
  <si>
    <t>160 х 2,5</t>
  </si>
  <si>
    <t>163 х 2,5</t>
  </si>
  <si>
    <t>165 х 2,5</t>
  </si>
  <si>
    <t>170 х 2,5</t>
  </si>
  <si>
    <t>173 х 2,5</t>
  </si>
  <si>
    <t>175 х 2,5</t>
  </si>
  <si>
    <t>180 х 2,5</t>
  </si>
  <si>
    <t>183 х 2,5</t>
  </si>
  <si>
    <t>190 х 3</t>
  </si>
  <si>
    <t>195 х 3</t>
  </si>
  <si>
    <t>200 х 3</t>
  </si>
  <si>
    <t>205 х 3</t>
  </si>
  <si>
    <t>210 х 3</t>
  </si>
  <si>
    <t>215 х 3</t>
  </si>
  <si>
    <t>220 х 3</t>
  </si>
  <si>
    <t>68 х 2</t>
  </si>
  <si>
    <t>70 х 2</t>
  </si>
  <si>
    <t>75 х 2</t>
  </si>
  <si>
    <t>85 х 2,5</t>
  </si>
  <si>
    <t>90 х 2,5</t>
  </si>
  <si>
    <t>145 х 2,5</t>
  </si>
  <si>
    <t>155 х 2,5</t>
  </si>
  <si>
    <t>180 х 3</t>
  </si>
  <si>
    <t>185 х 3</t>
  </si>
  <si>
    <t xml:space="preserve">Size </t>
  </si>
  <si>
    <t>Din Steel</t>
  </si>
  <si>
    <t>50 тыс</t>
  </si>
  <si>
    <t>М10</t>
  </si>
  <si>
    <t>М12</t>
  </si>
  <si>
    <t>М16</t>
  </si>
  <si>
    <t>М20</t>
  </si>
  <si>
    <t>М24</t>
  </si>
  <si>
    <t>М30</t>
  </si>
  <si>
    <t>Din Stainless Steel</t>
  </si>
  <si>
    <t>кл.пр. 6</t>
  </si>
  <si>
    <t>Продукция Beneri /www.beneri.com/</t>
  </si>
  <si>
    <t>E-mail: yarremny@mail.ru</t>
  </si>
  <si>
    <t>www.rtiooo.com</t>
  </si>
  <si>
    <t>ООО «Резинотехнические изделия», г. Ярославль</t>
  </si>
  <si>
    <t xml:space="preserve">Итальянский концерн Beneri специализируется на производстве тарельчатых пружин, стопорных колец и шайб из пружинной стали различных стандартов уже более 50 лет. Производство компании Beneri находится в Европе и сертифицировано по стандарту ISO 9001:2000, ISO/TS 16949:2002. </t>
  </si>
  <si>
    <t>Тел/факс: (4852)-56-39-77, 910-977-12-67</t>
  </si>
  <si>
    <t>Тел/факс: (4852)-56-39-77, 98-28-25</t>
  </si>
  <si>
    <t>Тел/моб. +7-910-977-12-67, 909-279-17-17</t>
  </si>
  <si>
    <t>E-mail: yarremny@mail.ru, rtiooo@yandex.ru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</si>
</sst>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-* #,##0.0_р_._-;\-* #,##0.0_р_._-;_-* &quot;-&quot;??_р_._-;_-@_-"/>
  </numFmts>
  <fonts count="72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6"/>
      <name val="SANDBOX"/>
      <family val="0"/>
    </font>
    <font>
      <b/>
      <sz val="20"/>
      <name val="Cambria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sz val="20"/>
      <name val="Cambria"/>
      <family val="1"/>
    </font>
    <font>
      <b/>
      <i/>
      <sz val="10"/>
      <color indexed="9"/>
      <name val="Calibri"/>
      <family val="2"/>
    </font>
    <font>
      <b/>
      <sz val="11"/>
      <name val="Cambria"/>
      <family val="1"/>
    </font>
    <font>
      <b/>
      <sz val="11"/>
      <color indexed="8"/>
      <name val="Calibri"/>
      <family val="2"/>
    </font>
    <font>
      <b/>
      <sz val="14"/>
      <color indexed="9"/>
      <name val="Cambria"/>
      <family val="1"/>
    </font>
    <font>
      <b/>
      <sz val="22"/>
      <name val="Cambria"/>
      <family val="1"/>
    </font>
    <font>
      <b/>
      <sz val="24"/>
      <name val="Cambria"/>
      <family val="1"/>
    </font>
    <font>
      <b/>
      <sz val="16"/>
      <name val="Cambria"/>
      <family val="1"/>
    </font>
    <font>
      <b/>
      <sz val="16"/>
      <name val="Calibri"/>
      <family val="2"/>
    </font>
    <font>
      <b/>
      <sz val="72"/>
      <name val="Cambria"/>
      <family val="1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2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8" fillId="34" borderId="11" xfId="0" applyNumberFormat="1" applyFont="1" applyFill="1" applyBorder="1" applyAlignment="1">
      <alignment horizontal="right"/>
    </xf>
    <xf numFmtId="0" fontId="8" fillId="34" borderId="12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 horizontal="right"/>
    </xf>
    <xf numFmtId="0" fontId="8" fillId="34" borderId="15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 horizontal="right"/>
    </xf>
    <xf numFmtId="0" fontId="8" fillId="34" borderId="17" xfId="0" applyNumberFormat="1" applyFont="1" applyFill="1" applyBorder="1" applyAlignment="1">
      <alignment horizontal="right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67" fillId="30" borderId="11" xfId="55" applyBorder="1" applyAlignment="1">
      <alignment horizontal="right"/>
    </xf>
    <xf numFmtId="0" fontId="71" fillId="32" borderId="12" xfId="63" applyBorder="1" applyAlignment="1">
      <alignment horizontal="right"/>
    </xf>
    <xf numFmtId="0" fontId="71" fillId="32" borderId="11" xfId="63" applyBorder="1" applyAlignment="1">
      <alignment horizontal="right"/>
    </xf>
    <xf numFmtId="165" fontId="71" fillId="32" borderId="11" xfId="63" applyNumberFormat="1" applyBorder="1" applyAlignment="1">
      <alignment horizontal="right"/>
    </xf>
    <xf numFmtId="0" fontId="71" fillId="32" borderId="17" xfId="63" applyBorder="1" applyAlignment="1">
      <alignment horizontal="right"/>
    </xf>
    <xf numFmtId="165" fontId="67" fillId="30" borderId="11" xfId="55" applyNumberFormat="1" applyBorder="1" applyAlignment="1">
      <alignment horizontal="right"/>
    </xf>
    <xf numFmtId="0" fontId="67" fillId="30" borderId="17" xfId="55" applyBorder="1" applyAlignment="1">
      <alignment horizontal="right"/>
    </xf>
    <xf numFmtId="165" fontId="71" fillId="32" borderId="17" xfId="63" applyNumberFormat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9" fillId="34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165" fontId="71" fillId="32" borderId="12" xfId="63" applyNumberFormat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9" fillId="34" borderId="17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right"/>
    </xf>
    <xf numFmtId="165" fontId="67" fillId="30" borderId="17" xfId="55" applyNumberFormat="1" applyBorder="1" applyAlignment="1">
      <alignment horizontal="right"/>
    </xf>
    <xf numFmtId="165" fontId="67" fillId="30" borderId="12" xfId="55" applyNumberFormat="1" applyBorder="1" applyAlignment="1">
      <alignment horizontal="right"/>
    </xf>
    <xf numFmtId="165" fontId="67" fillId="30" borderId="10" xfId="55" applyNumberFormat="1" applyBorder="1" applyAlignment="1">
      <alignment horizontal="right"/>
    </xf>
    <xf numFmtId="165" fontId="71" fillId="32" borderId="15" xfId="63" applyNumberFormat="1" applyBorder="1" applyAlignment="1">
      <alignment horizontal="right"/>
    </xf>
    <xf numFmtId="0" fontId="71" fillId="32" borderId="11" xfId="63" applyNumberFormat="1" applyBorder="1" applyAlignment="1">
      <alignment horizontal="right"/>
    </xf>
    <xf numFmtId="0" fontId="67" fillId="30" borderId="15" xfId="55" applyBorder="1" applyAlignment="1">
      <alignment horizontal="right"/>
    </xf>
    <xf numFmtId="165" fontId="67" fillId="30" borderId="15" xfId="55" applyNumberFormat="1" applyBorder="1" applyAlignment="1">
      <alignment horizontal="right"/>
    </xf>
    <xf numFmtId="165" fontId="67" fillId="30" borderId="29" xfId="55" applyNumberFormat="1" applyBorder="1" applyAlignment="1">
      <alignment horizontal="right"/>
    </xf>
    <xf numFmtId="0" fontId="67" fillId="30" borderId="11" xfId="55" applyBorder="1" applyAlignment="1">
      <alignment/>
    </xf>
    <xf numFmtId="0" fontId="67" fillId="30" borderId="10" xfId="55" applyBorder="1" applyAlignment="1">
      <alignment/>
    </xf>
    <xf numFmtId="0" fontId="67" fillId="30" borderId="15" xfId="55" applyBorder="1" applyAlignment="1">
      <alignment/>
    </xf>
    <xf numFmtId="0" fontId="67" fillId="30" borderId="30" xfId="55" applyBorder="1" applyAlignment="1">
      <alignment/>
    </xf>
    <xf numFmtId="0" fontId="10" fillId="35" borderId="11" xfId="0" applyFont="1" applyFill="1" applyBorder="1" applyAlignment="1">
      <alignment horizontal="left" vertical="top" wrapText="1" indent="1"/>
    </xf>
    <xf numFmtId="164" fontId="10" fillId="35" borderId="11" xfId="61" applyNumberFormat="1" applyFont="1" applyFill="1" applyBorder="1" applyAlignment="1">
      <alignment horizontal="right" vertical="top"/>
    </xf>
    <xf numFmtId="0" fontId="10" fillId="35" borderId="11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 indent="1"/>
    </xf>
    <xf numFmtId="164" fontId="10" fillId="0" borderId="11" xfId="61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center" vertical="top"/>
    </xf>
    <xf numFmtId="0" fontId="10" fillId="35" borderId="15" xfId="0" applyFont="1" applyFill="1" applyBorder="1" applyAlignment="1">
      <alignment horizontal="left" vertical="top" wrapText="1" indent="1"/>
    </xf>
    <xf numFmtId="164" fontId="10" fillId="35" borderId="15" xfId="6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11" fillId="36" borderId="14" xfId="0" applyFont="1" applyFill="1" applyBorder="1" applyAlignment="1">
      <alignment horizontal="center" vertical="top"/>
    </xf>
    <xf numFmtId="0" fontId="12" fillId="36" borderId="16" xfId="0" applyFont="1" applyFill="1" applyBorder="1" applyAlignment="1">
      <alignment/>
    </xf>
    <xf numFmtId="0" fontId="13" fillId="36" borderId="31" xfId="0" applyFont="1" applyFill="1" applyBorder="1" applyAlignment="1">
      <alignment horizontal="center" vertical="top" wrapText="1"/>
    </xf>
    <xf numFmtId="0" fontId="13" fillId="36" borderId="32" xfId="0" applyFont="1" applyFill="1" applyBorder="1" applyAlignment="1">
      <alignment horizontal="center" vertical="top" wrapText="1"/>
    </xf>
    <xf numFmtId="3" fontId="13" fillId="36" borderId="32" xfId="0" applyNumberFormat="1" applyFont="1" applyFill="1" applyBorder="1" applyAlignment="1">
      <alignment horizontal="center" vertical="top" wrapText="1"/>
    </xf>
    <xf numFmtId="4" fontId="13" fillId="36" borderId="32" xfId="0" applyNumberFormat="1" applyFont="1" applyFill="1" applyBorder="1" applyAlignment="1">
      <alignment horizontal="center" vertical="top" wrapText="1"/>
    </xf>
    <xf numFmtId="4" fontId="13" fillId="36" borderId="33" xfId="0" applyNumberFormat="1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/>
    </xf>
    <xf numFmtId="3" fontId="10" fillId="35" borderId="11" xfId="0" applyNumberFormat="1" applyFont="1" applyFill="1" applyBorder="1" applyAlignment="1">
      <alignment horizontal="right" vertical="top"/>
    </xf>
    <xf numFmtId="0" fontId="10" fillId="35" borderId="11" xfId="0" applyFont="1" applyFill="1" applyBorder="1" applyAlignment="1">
      <alignment vertical="top"/>
    </xf>
    <xf numFmtId="4" fontId="14" fillId="35" borderId="11" xfId="0" applyNumberFormat="1" applyFont="1" applyFill="1" applyBorder="1" applyAlignment="1">
      <alignment horizontal="right" vertical="top" indent="1"/>
    </xf>
    <xf numFmtId="4" fontId="14" fillId="35" borderId="10" xfId="0" applyNumberFormat="1" applyFont="1" applyFill="1" applyBorder="1" applyAlignment="1">
      <alignment horizontal="right" vertical="top" indent="1"/>
    </xf>
    <xf numFmtId="3" fontId="10" fillId="0" borderId="11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vertical="top"/>
    </xf>
    <xf numFmtId="4" fontId="14" fillId="0" borderId="11" xfId="0" applyNumberFormat="1" applyFont="1" applyBorder="1" applyAlignment="1">
      <alignment horizontal="right" vertical="top" indent="1"/>
    </xf>
    <xf numFmtId="4" fontId="14" fillId="0" borderId="10" xfId="0" applyNumberFormat="1" applyFont="1" applyBorder="1" applyAlignment="1">
      <alignment horizontal="right" vertical="top" indent="1"/>
    </xf>
    <xf numFmtId="0" fontId="10" fillId="0" borderId="15" xfId="0" applyFont="1" applyBorder="1" applyAlignment="1">
      <alignment horizontal="left" vertical="top" wrapText="1" indent="1"/>
    </xf>
    <xf numFmtId="3" fontId="10" fillId="0" borderId="15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vertical="top"/>
    </xf>
    <xf numFmtId="4" fontId="14" fillId="0" borderId="15" xfId="0" applyNumberFormat="1" applyFont="1" applyBorder="1" applyAlignment="1">
      <alignment horizontal="right" vertical="top" indent="1"/>
    </xf>
    <xf numFmtId="4" fontId="14" fillId="0" borderId="30" xfId="0" applyNumberFormat="1" applyFont="1" applyBorder="1" applyAlignment="1">
      <alignment horizontal="right" vertical="top" indent="1"/>
    </xf>
    <xf numFmtId="0" fontId="10" fillId="0" borderId="15" xfId="0" applyFont="1" applyBorder="1" applyAlignment="1">
      <alignment horizontal="center" vertical="top"/>
    </xf>
    <xf numFmtId="4" fontId="13" fillId="36" borderId="34" xfId="0" applyNumberFormat="1" applyFont="1" applyFill="1" applyBorder="1" applyAlignment="1">
      <alignment horizontal="center" vertical="top" wrapText="1"/>
    </xf>
    <xf numFmtId="0" fontId="15" fillId="37" borderId="14" xfId="0" applyFont="1" applyFill="1" applyBorder="1" applyAlignment="1">
      <alignment horizontal="center" vertical="top"/>
    </xf>
    <xf numFmtId="4" fontId="14" fillId="35" borderId="35" xfId="0" applyNumberFormat="1" applyFont="1" applyFill="1" applyBorder="1" applyAlignment="1">
      <alignment horizontal="right" vertical="top" indent="1"/>
    </xf>
    <xf numFmtId="4" fontId="14" fillId="0" borderId="35" xfId="0" applyNumberFormat="1" applyFont="1" applyBorder="1" applyAlignment="1">
      <alignment horizontal="right" vertical="top" indent="1"/>
    </xf>
    <xf numFmtId="0" fontId="15" fillId="37" borderId="16" xfId="0" applyFont="1" applyFill="1" applyBorder="1" applyAlignment="1">
      <alignment horizontal="center" vertical="top"/>
    </xf>
    <xf numFmtId="164" fontId="10" fillId="0" borderId="15" xfId="61" applyNumberFormat="1" applyFont="1" applyBorder="1" applyAlignment="1">
      <alignment horizontal="right" vertical="top"/>
    </xf>
    <xf numFmtId="4" fontId="14" fillId="0" borderId="36" xfId="0" applyNumberFormat="1" applyFont="1" applyBorder="1" applyAlignment="1">
      <alignment horizontal="right" vertical="top" indent="1"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15" fillId="37" borderId="11" xfId="0" applyFont="1" applyFill="1" applyBorder="1" applyAlignment="1">
      <alignment horizontal="center" vertical="top"/>
    </xf>
    <xf numFmtId="0" fontId="10" fillId="35" borderId="15" xfId="0" applyFont="1" applyFill="1" applyBorder="1" applyAlignment="1">
      <alignment vertical="top"/>
    </xf>
    <xf numFmtId="4" fontId="14" fillId="35" borderId="15" xfId="0" applyNumberFormat="1" applyFont="1" applyFill="1" applyBorder="1" applyAlignment="1">
      <alignment horizontal="right" vertical="top" indent="1"/>
    </xf>
    <xf numFmtId="4" fontId="14" fillId="35" borderId="30" xfId="0" applyNumberFormat="1" applyFont="1" applyFill="1" applyBorder="1" applyAlignment="1">
      <alignment horizontal="right" vertical="top" indent="1"/>
    </xf>
    <xf numFmtId="0" fontId="15" fillId="37" borderId="15" xfId="0" applyFont="1" applyFill="1" applyBorder="1" applyAlignment="1">
      <alignment horizontal="center" vertical="top"/>
    </xf>
    <xf numFmtId="4" fontId="14" fillId="35" borderId="36" xfId="0" applyNumberFormat="1" applyFont="1" applyFill="1" applyBorder="1" applyAlignment="1">
      <alignment horizontal="right" vertical="top" indent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0" xfId="42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58" fillId="0" borderId="11" xfId="42" applyFill="1" applyBorder="1" applyAlignment="1" applyProtection="1">
      <alignment vertical="center"/>
      <protection locked="0"/>
    </xf>
    <xf numFmtId="0" fontId="58" fillId="0" borderId="11" xfId="42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4" fontId="19" fillId="36" borderId="3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20" fillId="0" borderId="0" xfId="61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43" fontId="20" fillId="0" borderId="0" xfId="61" applyFont="1" applyBorder="1" applyAlignment="1">
      <alignment vertical="center"/>
    </xf>
    <xf numFmtId="3" fontId="10" fillId="35" borderId="15" xfId="0" applyNumberFormat="1" applyFont="1" applyFill="1" applyBorder="1" applyAlignment="1">
      <alignment horizontal="right" vertical="top"/>
    </xf>
    <xf numFmtId="0" fontId="13" fillId="36" borderId="39" xfId="0" applyFont="1" applyFill="1" applyBorder="1" applyAlignment="1">
      <alignment horizontal="center" vertical="top" wrapText="1"/>
    </xf>
    <xf numFmtId="0" fontId="11" fillId="36" borderId="40" xfId="0" applyFont="1" applyFill="1" applyBorder="1" applyAlignment="1">
      <alignment horizontal="center" vertical="top"/>
    </xf>
    <xf numFmtId="0" fontId="10" fillId="35" borderId="14" xfId="0" applyFont="1" applyFill="1" applyBorder="1" applyAlignment="1">
      <alignment horizontal="left" vertical="top" wrapText="1" indent="1"/>
    </xf>
    <xf numFmtId="0" fontId="10" fillId="0" borderId="14" xfId="0" applyFont="1" applyBorder="1" applyAlignment="1">
      <alignment horizontal="left" vertical="top" wrapText="1" indent="1"/>
    </xf>
    <xf numFmtId="0" fontId="10" fillId="35" borderId="16" xfId="0" applyFont="1" applyFill="1" applyBorder="1" applyAlignment="1">
      <alignment horizontal="left" vertical="top" wrapText="1" indent="1"/>
    </xf>
    <xf numFmtId="43" fontId="6" fillId="0" borderId="0" xfId="61" applyFont="1" applyAlignment="1">
      <alignment/>
    </xf>
    <xf numFmtId="43" fontId="6" fillId="0" borderId="0" xfId="61" applyFont="1" applyAlignment="1">
      <alignment horizontal="center"/>
    </xf>
    <xf numFmtId="166" fontId="20" fillId="0" borderId="0" xfId="61" applyNumberFormat="1" applyFont="1" applyBorder="1" applyAlignment="1">
      <alignment horizontal="right" vertical="center" indent="1"/>
    </xf>
    <xf numFmtId="0" fontId="21" fillId="38" borderId="11" xfId="53" applyFont="1" applyFill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66" fillId="0" borderId="11" xfId="53" applyBorder="1">
      <alignment/>
      <protection/>
    </xf>
    <xf numFmtId="44" fontId="66" fillId="0" borderId="11" xfId="53" applyNumberFormat="1" applyBorder="1">
      <alignment/>
      <protection/>
    </xf>
    <xf numFmtId="0" fontId="66" fillId="0" borderId="0" xfId="53">
      <alignment/>
      <protection/>
    </xf>
    <xf numFmtId="0" fontId="66" fillId="38" borderId="11" xfId="53" applyFill="1" applyBorder="1">
      <alignment/>
      <protection/>
    </xf>
    <xf numFmtId="0" fontId="66" fillId="0" borderId="11" xfId="53" applyBorder="1" applyAlignment="1">
      <alignment horizontal="center" vertical="center"/>
      <protection/>
    </xf>
    <xf numFmtId="0" fontId="66" fillId="0" borderId="0" xfId="53" applyAlignment="1">
      <alignment horizontal="center" vertical="center"/>
      <protection/>
    </xf>
    <xf numFmtId="0" fontId="66" fillId="38" borderId="11" xfId="53" applyFill="1" applyBorder="1" applyAlignment="1">
      <alignment horizontal="center" vertical="center"/>
      <protection/>
    </xf>
    <xf numFmtId="0" fontId="17" fillId="0" borderId="0" xfId="0" applyFont="1" applyAlignment="1">
      <alignment vertical="top"/>
    </xf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vertical="center"/>
      <protection locked="0"/>
    </xf>
    <xf numFmtId="0" fontId="17" fillId="0" borderId="0" xfId="55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55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30" fillId="0" borderId="0" xfId="42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2" fillId="36" borderId="11" xfId="0" applyFont="1" applyFill="1" applyBorder="1" applyAlignment="1" applyProtection="1">
      <alignment horizontal="center" vertical="center"/>
      <protection locked="0"/>
    </xf>
    <xf numFmtId="0" fontId="58" fillId="0" borderId="11" xfId="42" applyBorder="1" applyAlignment="1" applyProtection="1">
      <alignment horizontal="center"/>
      <protection/>
    </xf>
    <xf numFmtId="0" fontId="58" fillId="0" borderId="11" xfId="42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top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42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51" fillId="0" borderId="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1990725</xdr:colOff>
      <xdr:row>5</xdr:row>
      <xdr:rowOff>66675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962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5</xdr:row>
      <xdr:rowOff>276225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3</xdr:col>
      <xdr:colOff>352425</xdr:colOff>
      <xdr:row>45</xdr:row>
      <xdr:rowOff>161925</xdr:rowOff>
    </xdr:to>
    <xdr:pic>
      <xdr:nvPicPr>
        <xdr:cNvPr id="2" name="Picture 3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2466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5</xdr:row>
      <xdr:rowOff>276225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352425</xdr:colOff>
      <xdr:row>46</xdr:row>
      <xdr:rowOff>276225</xdr:rowOff>
    </xdr:to>
    <xdr:pic>
      <xdr:nvPicPr>
        <xdr:cNvPr id="2" name="Picture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63025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5</xdr:row>
      <xdr:rowOff>266700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5</xdr:row>
      <xdr:rowOff>276225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5</xdr:row>
      <xdr:rowOff>276225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6</xdr:row>
      <xdr:rowOff>66675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352425</xdr:colOff>
      <xdr:row>5</xdr:row>
      <xdr:rowOff>276225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3</xdr:col>
      <xdr:colOff>352425</xdr:colOff>
      <xdr:row>58</xdr:row>
      <xdr:rowOff>276225</xdr:rowOff>
    </xdr:to>
    <xdr:pic>
      <xdr:nvPicPr>
        <xdr:cNvPr id="2" name="Picture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72925"/>
          <a:ext cx="2447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1314450</xdr:colOff>
      <xdr:row>4</xdr:row>
      <xdr:rowOff>152400</xdr:rowOff>
    </xdr:to>
    <xdr:pic>
      <xdr:nvPicPr>
        <xdr:cNvPr id="1" name="Picture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9:D36" totalsRowShown="0">
  <autoFilter ref="A9:D36"/>
  <tableColumns count="4">
    <tableColumn id="1" name="№"/>
    <tableColumn id="2" name="Размер"/>
    <tableColumn id="3" name="Ед."/>
    <tableColumn id="4" name="Цена_x000A_с НДС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E9:H36" totalsRowShown="0">
  <autoFilter ref="E9:H36"/>
  <tableColumns count="4">
    <tableColumn id="1" name="№ "/>
    <tableColumn id="2" name="Размер"/>
    <tableColumn id="3" name="Ед. "/>
    <tableColumn id="4" name="Цена_x000A_с НДС 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ri.com/" TargetMode="External" /><Relationship Id="rId2" Type="http://schemas.openxmlformats.org/officeDocument/2006/relationships/hyperlink" Target="http://www.rtioo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ri.com/" TargetMode="External" /><Relationship Id="rId2" Type="http://schemas.openxmlformats.org/officeDocument/2006/relationships/hyperlink" Target="http://www.rtiooo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ooo.com/" TargetMode="External" /><Relationship Id="rId2" Type="http://schemas.openxmlformats.org/officeDocument/2006/relationships/hyperlink" Target="http://www.beneri.com/" TargetMode="External" /><Relationship Id="rId3" Type="http://schemas.openxmlformats.org/officeDocument/2006/relationships/hyperlink" Target="http://www.rtiooo.co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ooo.com/" TargetMode="External" /><Relationship Id="rId2" Type="http://schemas.openxmlformats.org/officeDocument/2006/relationships/hyperlink" Target="http://www.beneri.com/" TargetMode="External" /><Relationship Id="rId3" Type="http://schemas.openxmlformats.org/officeDocument/2006/relationships/hyperlink" Target="http://www.rtiooo.com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ri.com/" TargetMode="External" /><Relationship Id="rId2" Type="http://schemas.openxmlformats.org/officeDocument/2006/relationships/hyperlink" Target="http://www.rtiooo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ri.com/" TargetMode="External" /><Relationship Id="rId2" Type="http://schemas.openxmlformats.org/officeDocument/2006/relationships/hyperlink" Target="http://www.rtiooo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ri.com/" TargetMode="External" /><Relationship Id="rId2" Type="http://schemas.openxmlformats.org/officeDocument/2006/relationships/hyperlink" Target="http://www.rtiooo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eri.com/" TargetMode="External" /><Relationship Id="rId2" Type="http://schemas.openxmlformats.org/officeDocument/2006/relationships/hyperlink" Target="http://www.rtiooo.com/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ooo.com/" TargetMode="External" /><Relationship Id="rId2" Type="http://schemas.openxmlformats.org/officeDocument/2006/relationships/hyperlink" Target="http://www.beneri.com/" TargetMode="External" /><Relationship Id="rId3" Type="http://schemas.openxmlformats.org/officeDocument/2006/relationships/hyperlink" Target="http://www.rtiooo.com/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2" width="33.00390625" style="115" customWidth="1"/>
    <col min="3" max="16384" width="9.125" style="115" customWidth="1"/>
  </cols>
  <sheetData>
    <row r="1" spans="1:7" ht="27">
      <c r="A1" s="156"/>
      <c r="B1" s="157" t="s">
        <v>466</v>
      </c>
      <c r="C1" s="119"/>
      <c r="E1" s="119"/>
      <c r="F1" s="119"/>
      <c r="G1" s="119"/>
    </row>
    <row r="2" spans="2:7" s="158" customFormat="1" ht="12.75">
      <c r="B2" s="182" t="s">
        <v>469</v>
      </c>
      <c r="C2" s="159"/>
      <c r="E2" s="159"/>
      <c r="F2" s="159"/>
      <c r="G2" s="159"/>
    </row>
    <row r="3" spans="1:7" ht="12.75">
      <c r="A3" s="116"/>
      <c r="B3" s="183" t="s">
        <v>472</v>
      </c>
      <c r="C3" s="116"/>
      <c r="E3" s="116"/>
      <c r="F3" s="116"/>
      <c r="G3" s="116"/>
    </row>
    <row r="4" spans="2:7" ht="12.75">
      <c r="B4" s="184" t="s">
        <v>473</v>
      </c>
      <c r="C4" s="116"/>
      <c r="E4" s="116"/>
      <c r="F4" s="116"/>
      <c r="G4" s="116"/>
    </row>
    <row r="5" spans="2:7" ht="12.75">
      <c r="B5" s="183" t="s">
        <v>474</v>
      </c>
      <c r="C5" s="116"/>
      <c r="E5" s="116"/>
      <c r="F5" s="116"/>
      <c r="G5" s="116"/>
    </row>
    <row r="6" spans="2:7" ht="12.75">
      <c r="B6" s="185" t="s">
        <v>468</v>
      </c>
      <c r="C6" s="116"/>
      <c r="D6" s="117"/>
      <c r="E6" s="116"/>
      <c r="F6" s="116"/>
      <c r="G6" s="116"/>
    </row>
    <row r="7" spans="1:7" ht="12.75">
      <c r="A7" s="118" t="s">
        <v>349</v>
      </c>
      <c r="B7" s="116"/>
      <c r="C7" s="116"/>
      <c r="D7" s="116"/>
      <c r="E7" s="116"/>
      <c r="F7" s="116"/>
      <c r="G7" s="116"/>
    </row>
    <row r="8" spans="1:7" ht="18.75" customHeight="1">
      <c r="A8" s="166" t="s">
        <v>6</v>
      </c>
      <c r="B8" s="166"/>
      <c r="C8" s="169" t="s">
        <v>470</v>
      </c>
      <c r="D8" s="170"/>
      <c r="E8" s="170"/>
      <c r="F8" s="170"/>
      <c r="G8" s="170"/>
    </row>
    <row r="9" spans="1:7" ht="12.75">
      <c r="A9" s="167" t="s">
        <v>343</v>
      </c>
      <c r="B9" s="167"/>
      <c r="C9" s="169"/>
      <c r="D9" s="170"/>
      <c r="E9" s="170"/>
      <c r="F9" s="170"/>
      <c r="G9" s="170"/>
    </row>
    <row r="10" spans="1:7" ht="25.5">
      <c r="A10" s="123" t="s">
        <v>345</v>
      </c>
      <c r="B10" s="123" t="s">
        <v>344</v>
      </c>
      <c r="C10" s="169"/>
      <c r="D10" s="170"/>
      <c r="E10" s="170"/>
      <c r="F10" s="170"/>
      <c r="G10" s="170"/>
    </row>
    <row r="11" spans="1:7" ht="12.75">
      <c r="A11" s="124" t="s">
        <v>61</v>
      </c>
      <c r="B11" s="124" t="s">
        <v>61</v>
      </c>
      <c r="C11" s="169"/>
      <c r="D11" s="170"/>
      <c r="E11" s="170"/>
      <c r="F11" s="170"/>
      <c r="G11" s="170"/>
    </row>
    <row r="12" spans="1:7" ht="12.75">
      <c r="A12" s="124" t="s">
        <v>62</v>
      </c>
      <c r="B12" s="124" t="s">
        <v>62</v>
      </c>
      <c r="C12" s="169"/>
      <c r="D12" s="170"/>
      <c r="E12" s="170"/>
      <c r="F12" s="170"/>
      <c r="G12" s="170"/>
    </row>
    <row r="13" spans="1:7" ht="12.75">
      <c r="A13" s="124" t="s">
        <v>69</v>
      </c>
      <c r="B13" s="122"/>
      <c r="C13" s="169"/>
      <c r="D13" s="170"/>
      <c r="E13" s="170"/>
      <c r="F13" s="170"/>
      <c r="G13" s="170"/>
    </row>
    <row r="14" spans="1:7" ht="12.75">
      <c r="A14" s="124" t="s">
        <v>70</v>
      </c>
      <c r="B14" s="122"/>
      <c r="C14" s="169"/>
      <c r="D14" s="170"/>
      <c r="E14" s="170"/>
      <c r="F14" s="170"/>
      <c r="G14" s="170"/>
    </row>
    <row r="15" spans="1:7" ht="12.75">
      <c r="A15" s="116"/>
      <c r="B15" s="116"/>
      <c r="C15" s="164"/>
      <c r="D15" s="164"/>
      <c r="E15" s="164"/>
      <c r="F15" s="164"/>
      <c r="G15" s="164"/>
    </row>
    <row r="16" spans="1:7" ht="18">
      <c r="A16" s="166" t="s">
        <v>346</v>
      </c>
      <c r="B16" s="166"/>
      <c r="C16" s="164"/>
      <c r="D16" s="164"/>
      <c r="E16" s="164"/>
      <c r="F16" s="164"/>
      <c r="G16" s="164"/>
    </row>
    <row r="17" spans="1:7" ht="25.5">
      <c r="A17" s="123" t="s">
        <v>345</v>
      </c>
      <c r="B17" s="123" t="s">
        <v>344</v>
      </c>
      <c r="C17" s="164"/>
      <c r="D17" s="164"/>
      <c r="E17" s="164"/>
      <c r="F17" s="164"/>
      <c r="G17" s="164"/>
    </row>
    <row r="18" spans="1:7" ht="12.75">
      <c r="A18" s="125" t="s">
        <v>350</v>
      </c>
      <c r="B18" s="121" t="s">
        <v>347</v>
      </c>
      <c r="C18" s="164"/>
      <c r="D18" s="164"/>
      <c r="E18" s="164"/>
      <c r="F18" s="164"/>
      <c r="G18" s="164"/>
    </row>
    <row r="19" spans="1:7" ht="12.75">
      <c r="A19" s="120"/>
      <c r="B19" s="120"/>
      <c r="C19" s="164"/>
      <c r="D19" s="164"/>
      <c r="E19" s="164"/>
      <c r="F19" s="164"/>
      <c r="G19" s="164"/>
    </row>
    <row r="20" spans="1:7" ht="18">
      <c r="A20" s="166" t="s">
        <v>63</v>
      </c>
      <c r="B20" s="166"/>
      <c r="C20" s="164"/>
      <c r="D20" s="164"/>
      <c r="E20" s="164"/>
      <c r="F20" s="164"/>
      <c r="G20" s="164"/>
    </row>
    <row r="21" spans="1:7" ht="12.75">
      <c r="A21" s="168" t="s">
        <v>351</v>
      </c>
      <c r="B21" s="168"/>
      <c r="C21" s="164"/>
      <c r="D21" s="164"/>
      <c r="E21" s="164"/>
      <c r="F21" s="164"/>
      <c r="G21" s="164"/>
    </row>
    <row r="22" spans="2:7" ht="12.75">
      <c r="B22" s="116"/>
      <c r="C22" s="164"/>
      <c r="D22" s="164"/>
      <c r="E22" s="164"/>
      <c r="F22" s="164"/>
      <c r="G22" s="164"/>
    </row>
    <row r="23" spans="1:7" ht="18">
      <c r="A23" s="166" t="s">
        <v>348</v>
      </c>
      <c r="B23" s="166"/>
      <c r="C23" s="164"/>
      <c r="D23" s="164"/>
      <c r="E23" s="164"/>
      <c r="F23" s="164"/>
      <c r="G23" s="164"/>
    </row>
    <row r="24" spans="1:7" ht="12.75">
      <c r="A24" s="165" t="s">
        <v>72</v>
      </c>
      <c r="B24" s="165"/>
      <c r="C24" s="164"/>
      <c r="D24" s="164"/>
      <c r="E24" s="164"/>
      <c r="F24" s="164"/>
      <c r="G24" s="164"/>
    </row>
    <row r="25" ht="12.75">
      <c r="A25" s="118" t="s">
        <v>349</v>
      </c>
    </row>
  </sheetData>
  <sheetProtection selectLockedCells="1"/>
  <mergeCells count="8">
    <mergeCell ref="C8:G14"/>
    <mergeCell ref="A24:B24"/>
    <mergeCell ref="A8:B8"/>
    <mergeCell ref="A9:B9"/>
    <mergeCell ref="A16:B16"/>
    <mergeCell ref="A20:B20"/>
    <mergeCell ref="A21:B21"/>
    <mergeCell ref="A23:B23"/>
  </mergeCells>
  <hyperlinks>
    <hyperlink ref="A2:G2" r:id="rId1" display="Официальный дистрибьютер Beneri /www.beneri.com/"/>
    <hyperlink ref="A9:B9" location="'сравнение ГОСТ-DIN'!A1" display="Сравнение стопорных колец по ГОСТ и DIN"/>
    <hyperlink ref="A11" location="'DIN 471'!A1" display="DIN 471"/>
    <hyperlink ref="A12" location="'DIN 472'!A1" display="DIN 472"/>
    <hyperlink ref="A13" location="'ГОСТ 13942, 13943'!A1" display="ГОСТ 13942-86"/>
    <hyperlink ref="A14" location="'ГОСТ 13942, 13943'!A1" display="ГОСТ 13943-86"/>
    <hyperlink ref="B11" location="'DIN 471 (нерж.)'!A1" display="DIN 471"/>
    <hyperlink ref="A18" location="'ГОСТ 3057 (DIN 6799)'!A1" display="ГОСТ 11648 / DIN 6799"/>
    <hyperlink ref="A21:B21" location="'DIN 2093'!A1" display="ГОСТ 11648 / DIN 2093"/>
    <hyperlink ref="B12" location="'DIN 472 (нерж.)'!A1" display="DIN 472"/>
    <hyperlink ref="B6" r:id="rId2" display="www.rtiooo.com"/>
  </hyperlinks>
  <printOptions horizontalCentered="1" verticalCentered="1"/>
  <pageMargins left="0" right="0" top="0" bottom="0" header="0" footer="0"/>
  <pageSetup horizontalDpi="600" verticalDpi="600" orientation="landscape" paperSize="9" scale="130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9.125" style="149" customWidth="1"/>
    <col min="2" max="2" width="17.875" style="149" customWidth="1"/>
    <col min="3" max="3" width="6.25390625" style="149" customWidth="1"/>
    <col min="4" max="4" width="21.375" style="149" customWidth="1"/>
    <col min="5" max="16384" width="9.125" style="149" customWidth="1"/>
  </cols>
  <sheetData>
    <row r="1" spans="3:13" s="5" customFormat="1" ht="23.25" customHeight="1">
      <c r="C1" s="6"/>
      <c r="D1" s="161" t="s">
        <v>469</v>
      </c>
      <c r="G1" s="7"/>
      <c r="H1" s="7"/>
      <c r="I1" s="7"/>
      <c r="M1" s="77"/>
    </row>
    <row r="2" spans="1:18" s="5" customFormat="1" ht="18" customHeight="1">
      <c r="A2" s="160"/>
      <c r="B2" s="160"/>
      <c r="C2" s="160"/>
      <c r="D2" s="162" t="s">
        <v>472</v>
      </c>
      <c r="G2" s="160"/>
      <c r="H2" s="160"/>
      <c r="I2" s="160"/>
      <c r="J2" s="155"/>
      <c r="K2" s="155"/>
      <c r="L2" s="155"/>
      <c r="M2" s="155"/>
      <c r="N2" s="155"/>
      <c r="O2" s="155"/>
      <c r="P2" s="155"/>
      <c r="Q2" s="155"/>
      <c r="R2" s="155"/>
    </row>
    <row r="3" spans="2:19" s="5" customFormat="1" ht="18" customHeight="1">
      <c r="B3" s="154"/>
      <c r="C3" s="154"/>
      <c r="D3" s="186" t="s">
        <v>473</v>
      </c>
      <c r="I3" s="77"/>
      <c r="N3" s="77"/>
      <c r="S3" s="77"/>
    </row>
    <row r="4" spans="2:20" s="5" customFormat="1" ht="18" customHeight="1">
      <c r="B4" s="154"/>
      <c r="C4" s="154"/>
      <c r="D4" s="162" t="s">
        <v>474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2:13" s="5" customFormat="1" ht="18" customHeight="1">
      <c r="B5" s="154"/>
      <c r="C5" s="154"/>
      <c r="D5" s="187" t="s">
        <v>468</v>
      </c>
      <c r="E5" s="154"/>
      <c r="F5" s="154"/>
      <c r="G5" s="154"/>
      <c r="M5" s="77"/>
    </row>
    <row r="7" spans="1:4" s="146" customFormat="1" ht="15">
      <c r="A7" s="145" t="s">
        <v>455</v>
      </c>
      <c r="B7" s="145" t="s">
        <v>456</v>
      </c>
      <c r="C7" s="145"/>
      <c r="D7" s="145" t="s">
        <v>457</v>
      </c>
    </row>
    <row r="8" spans="1:4" ht="15">
      <c r="A8" s="147" t="s">
        <v>458</v>
      </c>
      <c r="B8" s="151">
        <v>580</v>
      </c>
      <c r="C8" s="147"/>
      <c r="D8" s="148">
        <v>25.93624</v>
      </c>
    </row>
    <row r="9" spans="1:4" ht="15">
      <c r="A9" s="147" t="s">
        <v>459</v>
      </c>
      <c r="B9" s="151">
        <v>580</v>
      </c>
      <c r="C9" s="147">
        <v>100</v>
      </c>
      <c r="D9" s="148">
        <v>37.7499</v>
      </c>
    </row>
    <row r="10" spans="1:4" ht="15">
      <c r="A10" s="147" t="s">
        <v>460</v>
      </c>
      <c r="B10" s="151">
        <v>580</v>
      </c>
      <c r="C10" s="147">
        <v>50</v>
      </c>
      <c r="D10" s="148">
        <v>62.64913</v>
      </c>
    </row>
    <row r="11" spans="1:4" ht="15">
      <c r="A11" s="147" t="s">
        <v>461</v>
      </c>
      <c r="B11" s="151">
        <v>580</v>
      </c>
      <c r="C11" s="147"/>
      <c r="D11" s="148">
        <v>92.36944</v>
      </c>
    </row>
    <row r="12" spans="1:4" ht="15">
      <c r="A12" s="147" t="s">
        <v>462</v>
      </c>
      <c r="B12" s="151">
        <v>580</v>
      </c>
      <c r="C12" s="147">
        <v>20</v>
      </c>
      <c r="D12" s="148">
        <v>182.948</v>
      </c>
    </row>
    <row r="13" spans="1:4" ht="15">
      <c r="A13" s="147" t="s">
        <v>463</v>
      </c>
      <c r="B13" s="151">
        <v>580</v>
      </c>
      <c r="C13" s="147">
        <v>12</v>
      </c>
      <c r="D13" s="148">
        <v>345.7613</v>
      </c>
    </row>
    <row r="14" ht="15">
      <c r="B14" s="152"/>
    </row>
    <row r="15" spans="1:4" ht="15">
      <c r="A15" s="150" t="s">
        <v>455</v>
      </c>
      <c r="B15" s="153" t="s">
        <v>464</v>
      </c>
      <c r="C15" s="150"/>
      <c r="D15" s="145" t="s">
        <v>457</v>
      </c>
    </row>
    <row r="16" spans="1:4" ht="15">
      <c r="A16" s="147" t="s">
        <v>458</v>
      </c>
      <c r="B16" s="151">
        <v>580</v>
      </c>
      <c r="C16" s="147"/>
      <c r="D16" s="148">
        <v>74.68761</v>
      </c>
    </row>
    <row r="17" spans="1:4" ht="15">
      <c r="A17" s="147" t="s">
        <v>459</v>
      </c>
      <c r="B17" s="151">
        <v>580</v>
      </c>
      <c r="C17" s="147"/>
      <c r="D17" s="148">
        <v>122.8643</v>
      </c>
    </row>
    <row r="18" spans="1:4" ht="15">
      <c r="A18" s="147" t="s">
        <v>460</v>
      </c>
      <c r="B18" s="151">
        <v>580</v>
      </c>
      <c r="C18" s="147"/>
      <c r="D18" s="148">
        <v>195.178</v>
      </c>
    </row>
    <row r="19" spans="1:4" ht="15">
      <c r="A19" s="147" t="s">
        <v>461</v>
      </c>
      <c r="B19" s="151">
        <v>580</v>
      </c>
      <c r="C19" s="147"/>
      <c r="D19" s="148">
        <v>300.8328</v>
      </c>
    </row>
    <row r="20" spans="1:4" ht="15">
      <c r="A20" s="147" t="s">
        <v>462</v>
      </c>
      <c r="B20" s="151">
        <v>580</v>
      </c>
      <c r="C20" s="147"/>
      <c r="D20" s="148">
        <v>709.6768</v>
      </c>
    </row>
    <row r="21" spans="1:4" ht="15">
      <c r="A21" s="147" t="s">
        <v>463</v>
      </c>
      <c r="B21" s="151">
        <v>580</v>
      </c>
      <c r="C21" s="147"/>
      <c r="D21" s="148">
        <v>1103.769</v>
      </c>
    </row>
    <row r="23" ht="15">
      <c r="A23" s="149" t="s">
        <v>465</v>
      </c>
    </row>
  </sheetData>
  <sheetProtection/>
  <hyperlinks>
    <hyperlink ref="D1" r:id="rId1" display="Официальный дистрибьютер Beneri /www.beneri.com/"/>
    <hyperlink ref="D5" r:id="rId2" display="www.rtiooo.com"/>
  </hyperlinks>
  <printOptions/>
  <pageMargins left="0.52" right="0.29" top="0.34" bottom="0.7480314960629921" header="0.31496062992125984" footer="0.31496062992125984"/>
  <pageSetup horizontalDpi="600" verticalDpi="600" orientation="portrait" paperSize="9" r:id="rId4"/>
  <headerFooter>
    <oddFooter>&amp;Lтел/факс: (4852) 56-39-77&amp;RООО "Резинотехнические изделия"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7.75390625" style="5" bestFit="1" customWidth="1"/>
    <col min="2" max="2" width="8.75390625" style="5" bestFit="1" customWidth="1"/>
    <col min="3" max="3" width="6.00390625" style="5" bestFit="1" customWidth="1"/>
    <col min="4" max="4" width="7.75390625" style="5" bestFit="1" customWidth="1"/>
    <col min="5" max="5" width="8.75390625" style="5" bestFit="1" customWidth="1"/>
    <col min="6" max="6" width="6.00390625" style="5" bestFit="1" customWidth="1"/>
    <col min="7" max="7" width="7.75390625" style="5" bestFit="1" customWidth="1"/>
    <col min="8" max="8" width="8.75390625" style="5" bestFit="1" customWidth="1"/>
    <col min="9" max="9" width="6.00390625" style="5" bestFit="1" customWidth="1"/>
    <col min="10" max="10" width="7.75390625" style="5" bestFit="1" customWidth="1"/>
    <col min="11" max="11" width="8.75390625" style="5" bestFit="1" customWidth="1"/>
    <col min="12" max="12" width="6.00390625" style="5" bestFit="1" customWidth="1"/>
    <col min="13" max="13" width="7.75390625" style="5" bestFit="1" customWidth="1"/>
    <col min="14" max="14" width="8.75390625" style="5" bestFit="1" customWidth="1"/>
    <col min="15" max="15" width="6.00390625" style="5" bestFit="1" customWidth="1"/>
    <col min="16" max="16" width="7.625" style="12" bestFit="1" customWidth="1"/>
    <col min="17" max="17" width="7.75390625" style="12" bestFit="1" customWidth="1"/>
    <col min="18" max="18" width="5.875" style="12" bestFit="1" customWidth="1"/>
    <col min="19" max="19" width="7.625" style="12" bestFit="1" customWidth="1"/>
    <col min="20" max="20" width="7.75390625" style="12" bestFit="1" customWidth="1"/>
    <col min="21" max="21" width="5.875" style="12" bestFit="1" customWidth="1"/>
    <col min="22" max="22" width="7.625" style="12" bestFit="1" customWidth="1"/>
    <col min="23" max="23" width="7.75390625" style="12" bestFit="1" customWidth="1"/>
    <col min="24" max="24" width="5.875" style="12" bestFit="1" customWidth="1"/>
    <col min="25" max="25" width="7.625" style="12" bestFit="1" customWidth="1"/>
    <col min="26" max="26" width="7.75390625" style="12" bestFit="1" customWidth="1"/>
    <col min="27" max="27" width="5.875" style="12" bestFit="1" customWidth="1"/>
    <col min="28" max="28" width="7.625" style="12" bestFit="1" customWidth="1"/>
    <col min="29" max="29" width="7.75390625" style="12" bestFit="1" customWidth="1"/>
    <col min="30" max="30" width="5.875" style="12" bestFit="1" customWidth="1"/>
    <col min="31" max="16384" width="9.125" style="12" customWidth="1"/>
  </cols>
  <sheetData>
    <row r="2" spans="1:3" ht="15" customHeight="1" thickBot="1">
      <c r="A2" s="8" t="s">
        <v>71</v>
      </c>
      <c r="C2" s="12"/>
    </row>
    <row r="3" spans="1:15" s="20" customFormat="1" ht="15" customHeight="1">
      <c r="A3" s="30" t="s">
        <v>64</v>
      </c>
      <c r="B3" s="31" t="s">
        <v>65</v>
      </c>
      <c r="C3" s="31" t="s">
        <v>66</v>
      </c>
      <c r="D3" s="31" t="s">
        <v>67</v>
      </c>
      <c r="E3" s="31" t="s">
        <v>65</v>
      </c>
      <c r="F3" s="31" t="s">
        <v>66</v>
      </c>
      <c r="G3" s="31" t="s">
        <v>67</v>
      </c>
      <c r="H3" s="31" t="s">
        <v>65</v>
      </c>
      <c r="I3" s="31" t="s">
        <v>66</v>
      </c>
      <c r="J3" s="31" t="s">
        <v>67</v>
      </c>
      <c r="K3" s="31" t="s">
        <v>65</v>
      </c>
      <c r="L3" s="31" t="s">
        <v>66</v>
      </c>
      <c r="M3" s="31" t="s">
        <v>67</v>
      </c>
      <c r="N3" s="31" t="s">
        <v>65</v>
      </c>
      <c r="O3" s="32" t="s">
        <v>66</v>
      </c>
    </row>
    <row r="4" spans="1:15" s="20" customFormat="1" ht="15" customHeight="1" thickBot="1">
      <c r="A4" s="33" t="s">
        <v>68</v>
      </c>
      <c r="B4" s="34">
        <v>13942</v>
      </c>
      <c r="C4" s="34">
        <v>471</v>
      </c>
      <c r="D4" s="34" t="s">
        <v>68</v>
      </c>
      <c r="E4" s="34">
        <v>13942</v>
      </c>
      <c r="F4" s="34">
        <v>471</v>
      </c>
      <c r="G4" s="34" t="s">
        <v>68</v>
      </c>
      <c r="H4" s="34">
        <v>13942</v>
      </c>
      <c r="I4" s="34">
        <v>471</v>
      </c>
      <c r="J4" s="34" t="s">
        <v>68</v>
      </c>
      <c r="K4" s="34">
        <v>13942</v>
      </c>
      <c r="L4" s="34">
        <v>471</v>
      </c>
      <c r="M4" s="34" t="s">
        <v>68</v>
      </c>
      <c r="N4" s="34">
        <v>13942</v>
      </c>
      <c r="O4" s="35">
        <v>471</v>
      </c>
    </row>
    <row r="5" spans="1:15" ht="15" customHeight="1">
      <c r="A5" s="47">
        <v>4</v>
      </c>
      <c r="B5" s="40">
        <v>0.4</v>
      </c>
      <c r="C5" s="40">
        <v>0.4</v>
      </c>
      <c r="D5" s="16">
        <v>25</v>
      </c>
      <c r="E5" s="41">
        <v>1.2</v>
      </c>
      <c r="F5" s="41">
        <v>1.2</v>
      </c>
      <c r="G5" s="16">
        <v>55</v>
      </c>
      <c r="H5" s="42">
        <v>2</v>
      </c>
      <c r="I5" s="42">
        <v>2</v>
      </c>
      <c r="J5" s="16">
        <v>100</v>
      </c>
      <c r="K5" s="42">
        <v>3</v>
      </c>
      <c r="L5" s="42">
        <v>3</v>
      </c>
      <c r="M5" s="17">
        <v>185</v>
      </c>
      <c r="N5" s="44">
        <v>3</v>
      </c>
      <c r="O5" s="59">
        <v>4</v>
      </c>
    </row>
    <row r="6" spans="1:15" ht="15" customHeight="1">
      <c r="A6" s="48">
        <v>5</v>
      </c>
      <c r="B6" s="41">
        <v>0.6</v>
      </c>
      <c r="C6" s="41">
        <v>0.6</v>
      </c>
      <c r="D6" s="16">
        <v>26</v>
      </c>
      <c r="E6" s="41">
        <v>1.2</v>
      </c>
      <c r="F6" s="41">
        <v>1.2</v>
      </c>
      <c r="G6" s="16">
        <v>56</v>
      </c>
      <c r="H6" s="42">
        <v>2</v>
      </c>
      <c r="I6" s="42">
        <v>2</v>
      </c>
      <c r="J6" s="16">
        <v>102</v>
      </c>
      <c r="K6" s="44">
        <v>3</v>
      </c>
      <c r="L6" s="39"/>
      <c r="M6" s="17">
        <v>190</v>
      </c>
      <c r="N6" s="44">
        <v>3</v>
      </c>
      <c r="O6" s="59">
        <v>4</v>
      </c>
    </row>
    <row r="7" spans="1:15" ht="15" customHeight="1">
      <c r="A7" s="48">
        <v>6</v>
      </c>
      <c r="B7" s="41">
        <v>0.7</v>
      </c>
      <c r="C7" s="41">
        <v>0.7</v>
      </c>
      <c r="D7" s="16">
        <v>27</v>
      </c>
      <c r="E7" s="39">
        <v>1.2</v>
      </c>
      <c r="F7" s="39">
        <v>1.5</v>
      </c>
      <c r="G7" s="16">
        <v>58</v>
      </c>
      <c r="H7" s="42">
        <v>2</v>
      </c>
      <c r="I7" s="42">
        <v>2</v>
      </c>
      <c r="J7" s="16">
        <v>105</v>
      </c>
      <c r="K7" s="44">
        <v>3</v>
      </c>
      <c r="L7" s="44">
        <v>4</v>
      </c>
      <c r="M7" s="17">
        <v>200</v>
      </c>
      <c r="N7" s="39"/>
      <c r="O7" s="59">
        <v>4</v>
      </c>
    </row>
    <row r="8" spans="1:15" ht="15" customHeight="1">
      <c r="A8" s="48">
        <v>7</v>
      </c>
      <c r="B8" s="41">
        <v>0.8</v>
      </c>
      <c r="C8" s="41">
        <v>0.8</v>
      </c>
      <c r="D8" s="16">
        <v>28</v>
      </c>
      <c r="E8" s="39">
        <v>1.2</v>
      </c>
      <c r="F8" s="39">
        <v>1.5</v>
      </c>
      <c r="G8" s="16">
        <v>60</v>
      </c>
      <c r="H8" s="42">
        <v>2</v>
      </c>
      <c r="I8" s="42">
        <v>2</v>
      </c>
      <c r="J8" s="16">
        <v>108</v>
      </c>
      <c r="K8" s="44">
        <v>3</v>
      </c>
      <c r="L8" s="39"/>
      <c r="M8" s="17">
        <v>210</v>
      </c>
      <c r="N8" s="39"/>
      <c r="O8" s="59">
        <v>5</v>
      </c>
    </row>
    <row r="9" spans="1:15" ht="15" customHeight="1">
      <c r="A9" s="48">
        <v>8</v>
      </c>
      <c r="B9" s="44">
        <v>1</v>
      </c>
      <c r="C9" s="44">
        <v>0.8</v>
      </c>
      <c r="D9" s="16">
        <v>29</v>
      </c>
      <c r="E9" s="39">
        <v>1.2</v>
      </c>
      <c r="F9" s="39">
        <v>1.5</v>
      </c>
      <c r="G9" s="16">
        <v>62</v>
      </c>
      <c r="H9" s="42">
        <v>2</v>
      </c>
      <c r="I9" s="42">
        <v>2</v>
      </c>
      <c r="J9" s="16">
        <v>110</v>
      </c>
      <c r="K9" s="44">
        <v>3</v>
      </c>
      <c r="L9" s="44">
        <v>4</v>
      </c>
      <c r="M9" s="17">
        <v>220</v>
      </c>
      <c r="N9" s="39"/>
      <c r="O9" s="59">
        <v>5</v>
      </c>
    </row>
    <row r="10" spans="1:15" ht="15" customHeight="1">
      <c r="A10" s="48">
        <v>9</v>
      </c>
      <c r="B10" s="42">
        <v>1</v>
      </c>
      <c r="C10" s="42">
        <v>1</v>
      </c>
      <c r="D10" s="16">
        <v>30</v>
      </c>
      <c r="E10" s="39">
        <v>1.2</v>
      </c>
      <c r="F10" s="39">
        <v>1.5</v>
      </c>
      <c r="G10" s="16">
        <v>63</v>
      </c>
      <c r="H10" s="39"/>
      <c r="I10" s="44">
        <v>2</v>
      </c>
      <c r="J10" s="16">
        <v>112</v>
      </c>
      <c r="K10" s="44">
        <v>3</v>
      </c>
      <c r="L10" s="39"/>
      <c r="M10" s="17">
        <v>230</v>
      </c>
      <c r="N10" s="39"/>
      <c r="O10" s="59">
        <v>5</v>
      </c>
    </row>
    <row r="11" spans="1:15" ht="15" customHeight="1">
      <c r="A11" s="48">
        <v>10</v>
      </c>
      <c r="B11" s="42">
        <v>1</v>
      </c>
      <c r="C11" s="42">
        <v>1</v>
      </c>
      <c r="D11" s="16">
        <v>32</v>
      </c>
      <c r="E11" s="39">
        <v>1.2</v>
      </c>
      <c r="F11" s="39">
        <v>1.5</v>
      </c>
      <c r="G11" s="16">
        <v>65</v>
      </c>
      <c r="H11" s="42">
        <v>2.5</v>
      </c>
      <c r="I11" s="42">
        <v>2.5</v>
      </c>
      <c r="J11" s="16">
        <v>115</v>
      </c>
      <c r="K11" s="44">
        <v>3</v>
      </c>
      <c r="L11" s="44">
        <v>4</v>
      </c>
      <c r="M11" s="17">
        <v>240</v>
      </c>
      <c r="N11" s="39"/>
      <c r="O11" s="59">
        <v>5</v>
      </c>
    </row>
    <row r="12" spans="1:15" ht="15" customHeight="1">
      <c r="A12" s="48">
        <v>11</v>
      </c>
      <c r="B12" s="42">
        <v>1</v>
      </c>
      <c r="C12" s="42">
        <v>1</v>
      </c>
      <c r="D12" s="16">
        <v>34</v>
      </c>
      <c r="E12" s="39">
        <v>1.2</v>
      </c>
      <c r="F12" s="39">
        <v>1.5</v>
      </c>
      <c r="G12" s="16">
        <v>68</v>
      </c>
      <c r="H12" s="42">
        <v>2.5</v>
      </c>
      <c r="I12" s="42">
        <v>2.5</v>
      </c>
      <c r="J12" s="16">
        <v>120</v>
      </c>
      <c r="K12" s="44">
        <v>3</v>
      </c>
      <c r="L12" s="44">
        <v>4</v>
      </c>
      <c r="M12" s="17">
        <v>250</v>
      </c>
      <c r="N12" s="39"/>
      <c r="O12" s="59">
        <v>5</v>
      </c>
    </row>
    <row r="13" spans="1:15" ht="15" customHeight="1">
      <c r="A13" s="48">
        <v>12</v>
      </c>
      <c r="B13" s="42">
        <v>1</v>
      </c>
      <c r="C13" s="42">
        <v>1</v>
      </c>
      <c r="D13" s="16">
        <v>35</v>
      </c>
      <c r="E13" s="39">
        <v>1.7</v>
      </c>
      <c r="F13" s="39">
        <v>1.5</v>
      </c>
      <c r="G13" s="16">
        <v>70</v>
      </c>
      <c r="H13" s="42">
        <v>2.5</v>
      </c>
      <c r="I13" s="42">
        <v>2.5</v>
      </c>
      <c r="J13" s="16">
        <v>125</v>
      </c>
      <c r="K13" s="44">
        <v>3</v>
      </c>
      <c r="L13" s="44">
        <v>4</v>
      </c>
      <c r="M13" s="17">
        <v>260</v>
      </c>
      <c r="N13" s="39"/>
      <c r="O13" s="59">
        <v>5</v>
      </c>
    </row>
    <row r="14" spans="1:15" ht="15" customHeight="1">
      <c r="A14" s="48">
        <v>13</v>
      </c>
      <c r="B14" s="42">
        <v>1</v>
      </c>
      <c r="C14" s="42">
        <v>1</v>
      </c>
      <c r="D14" s="16">
        <v>36</v>
      </c>
      <c r="E14" s="41">
        <v>1.7</v>
      </c>
      <c r="F14" s="41">
        <v>1.75</v>
      </c>
      <c r="G14" s="16">
        <v>72</v>
      </c>
      <c r="H14" s="42">
        <v>2.5</v>
      </c>
      <c r="I14" s="42">
        <v>2.5</v>
      </c>
      <c r="J14" s="16">
        <v>130</v>
      </c>
      <c r="K14" s="44">
        <v>3</v>
      </c>
      <c r="L14" s="44">
        <v>4</v>
      </c>
      <c r="M14" s="17">
        <v>270</v>
      </c>
      <c r="N14" s="39"/>
      <c r="O14" s="59">
        <v>5</v>
      </c>
    </row>
    <row r="15" spans="1:15" ht="15" customHeight="1">
      <c r="A15" s="48">
        <v>14</v>
      </c>
      <c r="B15" s="42">
        <v>1</v>
      </c>
      <c r="C15" s="42">
        <v>1</v>
      </c>
      <c r="D15" s="16">
        <v>37</v>
      </c>
      <c r="E15" s="41">
        <v>1.7</v>
      </c>
      <c r="F15" s="41">
        <v>1.75</v>
      </c>
      <c r="G15" s="16">
        <v>76</v>
      </c>
      <c r="H15" s="42">
        <v>2.5</v>
      </c>
      <c r="I15" s="42">
        <v>2.5</v>
      </c>
      <c r="J15" s="16">
        <v>135</v>
      </c>
      <c r="K15" s="44">
        <v>3</v>
      </c>
      <c r="L15" s="44">
        <v>4</v>
      </c>
      <c r="M15" s="17">
        <v>280</v>
      </c>
      <c r="N15" s="39"/>
      <c r="O15" s="59">
        <v>5</v>
      </c>
    </row>
    <row r="16" spans="1:15" ht="15" customHeight="1">
      <c r="A16" s="48">
        <v>15</v>
      </c>
      <c r="B16" s="42">
        <v>1</v>
      </c>
      <c r="C16" s="42">
        <v>1</v>
      </c>
      <c r="D16" s="16">
        <v>38</v>
      </c>
      <c r="E16" s="41">
        <v>1.7</v>
      </c>
      <c r="F16" s="41">
        <v>1.75</v>
      </c>
      <c r="G16" s="16">
        <v>78</v>
      </c>
      <c r="H16" s="42">
        <v>2.5</v>
      </c>
      <c r="I16" s="42">
        <v>2.5</v>
      </c>
      <c r="J16" s="16">
        <v>140</v>
      </c>
      <c r="K16" s="44">
        <v>3</v>
      </c>
      <c r="L16" s="44">
        <v>4</v>
      </c>
      <c r="M16" s="17">
        <v>290</v>
      </c>
      <c r="N16" s="39"/>
      <c r="O16" s="59">
        <v>5</v>
      </c>
    </row>
    <row r="17" spans="1:15" ht="15" customHeight="1">
      <c r="A17" s="48">
        <v>16</v>
      </c>
      <c r="B17" s="44">
        <v>1.2</v>
      </c>
      <c r="C17" s="44">
        <v>1</v>
      </c>
      <c r="D17" s="16">
        <v>40</v>
      </c>
      <c r="E17" s="41">
        <v>1.7</v>
      </c>
      <c r="F17" s="41">
        <v>1.75</v>
      </c>
      <c r="G17" s="16">
        <v>80</v>
      </c>
      <c r="H17" s="42">
        <v>2.5</v>
      </c>
      <c r="I17" s="42">
        <v>2.5</v>
      </c>
      <c r="J17" s="16">
        <v>145</v>
      </c>
      <c r="K17" s="44">
        <v>3</v>
      </c>
      <c r="L17" s="44">
        <v>4</v>
      </c>
      <c r="M17" s="17">
        <v>300</v>
      </c>
      <c r="N17" s="39"/>
      <c r="O17" s="59">
        <v>5</v>
      </c>
    </row>
    <row r="18" spans="1:15" ht="15" customHeight="1">
      <c r="A18" s="48">
        <v>17</v>
      </c>
      <c r="B18" s="44">
        <v>1.2</v>
      </c>
      <c r="C18" s="44">
        <v>1</v>
      </c>
      <c r="D18" s="16">
        <v>42</v>
      </c>
      <c r="E18" s="41">
        <v>1.7</v>
      </c>
      <c r="F18" s="41">
        <v>1.75</v>
      </c>
      <c r="G18" s="16">
        <v>82</v>
      </c>
      <c r="H18" s="42">
        <v>2.5</v>
      </c>
      <c r="I18" s="42">
        <v>2.5</v>
      </c>
      <c r="J18" s="16">
        <v>150</v>
      </c>
      <c r="K18" s="44">
        <v>3</v>
      </c>
      <c r="L18" s="44">
        <v>4</v>
      </c>
      <c r="M18" s="49"/>
      <c r="N18" s="10"/>
      <c r="O18" s="9"/>
    </row>
    <row r="19" spans="1:15" ht="15" customHeight="1">
      <c r="A19" s="48">
        <v>18</v>
      </c>
      <c r="B19" s="42">
        <v>1.2</v>
      </c>
      <c r="C19" s="42">
        <v>1.2</v>
      </c>
      <c r="D19" s="16">
        <v>45</v>
      </c>
      <c r="E19" s="41">
        <v>1.7</v>
      </c>
      <c r="F19" s="41">
        <v>1.75</v>
      </c>
      <c r="G19" s="16">
        <v>85</v>
      </c>
      <c r="H19" s="44">
        <v>2.5</v>
      </c>
      <c r="I19" s="44">
        <v>3</v>
      </c>
      <c r="J19" s="16">
        <v>155</v>
      </c>
      <c r="K19" s="44">
        <v>3</v>
      </c>
      <c r="L19" s="44">
        <v>4</v>
      </c>
      <c r="M19" s="49"/>
      <c r="N19" s="10"/>
      <c r="O19" s="9"/>
    </row>
    <row r="20" spans="1:15" ht="15" customHeight="1">
      <c r="A20" s="48">
        <v>19</v>
      </c>
      <c r="B20" s="42">
        <v>1.2</v>
      </c>
      <c r="C20" s="42">
        <v>1.2</v>
      </c>
      <c r="D20" s="16">
        <v>46</v>
      </c>
      <c r="E20" s="41">
        <v>1.7</v>
      </c>
      <c r="F20" s="41">
        <v>1.75</v>
      </c>
      <c r="G20" s="16">
        <v>88</v>
      </c>
      <c r="H20" s="42">
        <v>3</v>
      </c>
      <c r="I20" s="42">
        <v>3</v>
      </c>
      <c r="J20" s="17">
        <v>160</v>
      </c>
      <c r="K20" s="44">
        <v>3</v>
      </c>
      <c r="L20" s="44">
        <v>4</v>
      </c>
      <c r="M20" s="49"/>
      <c r="N20" s="10"/>
      <c r="O20" s="9"/>
    </row>
    <row r="21" spans="1:15" ht="15" customHeight="1">
      <c r="A21" s="48">
        <v>20</v>
      </c>
      <c r="B21" s="42">
        <v>1.2</v>
      </c>
      <c r="C21" s="42">
        <v>1.2</v>
      </c>
      <c r="D21" s="16">
        <v>48</v>
      </c>
      <c r="E21" s="41">
        <v>1.7</v>
      </c>
      <c r="F21" s="41">
        <v>1.75</v>
      </c>
      <c r="G21" s="16">
        <v>90</v>
      </c>
      <c r="H21" s="42">
        <v>3</v>
      </c>
      <c r="I21" s="42">
        <v>3</v>
      </c>
      <c r="J21" s="17">
        <v>165</v>
      </c>
      <c r="K21" s="44">
        <v>3</v>
      </c>
      <c r="L21" s="44">
        <v>4</v>
      </c>
      <c r="M21" s="49"/>
      <c r="N21" s="10"/>
      <c r="O21" s="9"/>
    </row>
    <row r="22" spans="1:15" ht="15" customHeight="1">
      <c r="A22" s="48">
        <v>22</v>
      </c>
      <c r="B22" s="42">
        <v>1.2</v>
      </c>
      <c r="C22" s="42">
        <v>1.2</v>
      </c>
      <c r="D22" s="16">
        <v>50</v>
      </c>
      <c r="E22" s="42">
        <v>2</v>
      </c>
      <c r="F22" s="42">
        <v>2</v>
      </c>
      <c r="G22" s="16">
        <v>92</v>
      </c>
      <c r="H22" s="42">
        <v>3</v>
      </c>
      <c r="I22" s="42">
        <v>3</v>
      </c>
      <c r="J22" s="18">
        <v>170</v>
      </c>
      <c r="K22" s="58">
        <v>3</v>
      </c>
      <c r="L22" s="58">
        <v>4</v>
      </c>
      <c r="M22" s="49"/>
      <c r="N22" s="50"/>
      <c r="O22" s="51"/>
    </row>
    <row r="23" spans="1:15" ht="15" customHeight="1">
      <c r="A23" s="48">
        <v>23</v>
      </c>
      <c r="B23" s="42">
        <v>1.2</v>
      </c>
      <c r="C23" s="42">
        <v>1.2</v>
      </c>
      <c r="D23" s="16">
        <v>52</v>
      </c>
      <c r="E23" s="42">
        <v>2</v>
      </c>
      <c r="F23" s="42">
        <v>2</v>
      </c>
      <c r="G23" s="15">
        <v>95</v>
      </c>
      <c r="H23" s="52">
        <v>3</v>
      </c>
      <c r="I23" s="52">
        <v>3</v>
      </c>
      <c r="J23" s="17">
        <v>175</v>
      </c>
      <c r="K23" s="44">
        <v>3</v>
      </c>
      <c r="L23" s="44">
        <v>4</v>
      </c>
      <c r="M23" s="49"/>
      <c r="N23" s="50"/>
      <c r="O23" s="51"/>
    </row>
    <row r="24" spans="1:15" ht="15" customHeight="1" thickBot="1">
      <c r="A24" s="53">
        <v>24</v>
      </c>
      <c r="B24" s="43">
        <v>1.2</v>
      </c>
      <c r="C24" s="43">
        <v>1.2</v>
      </c>
      <c r="D24" s="28">
        <v>54</v>
      </c>
      <c r="E24" s="46">
        <v>2</v>
      </c>
      <c r="F24" s="46">
        <v>2</v>
      </c>
      <c r="G24" s="28">
        <v>98</v>
      </c>
      <c r="H24" s="57">
        <v>3</v>
      </c>
      <c r="I24" s="45"/>
      <c r="J24" s="29">
        <v>180</v>
      </c>
      <c r="K24" s="57">
        <v>3</v>
      </c>
      <c r="L24" s="57">
        <v>4</v>
      </c>
      <c r="M24" s="54"/>
      <c r="N24" s="55"/>
      <c r="O24" s="56"/>
    </row>
    <row r="25" spans="1:15" ht="15" customHeight="1" thickTop="1">
      <c r="A25" s="36" t="s">
        <v>64</v>
      </c>
      <c r="B25" s="37" t="s">
        <v>65</v>
      </c>
      <c r="C25" s="37" t="s">
        <v>66</v>
      </c>
      <c r="D25" s="37" t="s">
        <v>64</v>
      </c>
      <c r="E25" s="37" t="s">
        <v>65</v>
      </c>
      <c r="F25" s="37" t="s">
        <v>66</v>
      </c>
      <c r="G25" s="37" t="s">
        <v>64</v>
      </c>
      <c r="H25" s="37" t="s">
        <v>65</v>
      </c>
      <c r="I25" s="37" t="s">
        <v>66</v>
      </c>
      <c r="J25" s="37" t="s">
        <v>64</v>
      </c>
      <c r="K25" s="37" t="s">
        <v>65</v>
      </c>
      <c r="L25" s="37" t="s">
        <v>66</v>
      </c>
      <c r="M25" s="37" t="s">
        <v>64</v>
      </c>
      <c r="N25" s="37" t="s">
        <v>65</v>
      </c>
      <c r="O25" s="38" t="s">
        <v>66</v>
      </c>
    </row>
    <row r="26" spans="1:15" ht="15" customHeight="1" thickBot="1">
      <c r="A26" s="33" t="s">
        <v>68</v>
      </c>
      <c r="B26" s="34">
        <v>13943</v>
      </c>
      <c r="C26" s="34">
        <v>472</v>
      </c>
      <c r="D26" s="34" t="s">
        <v>68</v>
      </c>
      <c r="E26" s="34">
        <v>13943</v>
      </c>
      <c r="F26" s="34">
        <v>472</v>
      </c>
      <c r="G26" s="34" t="s">
        <v>68</v>
      </c>
      <c r="H26" s="34">
        <v>13943</v>
      </c>
      <c r="I26" s="34">
        <v>472</v>
      </c>
      <c r="J26" s="34" t="s">
        <v>68</v>
      </c>
      <c r="K26" s="34">
        <v>13943</v>
      </c>
      <c r="L26" s="34">
        <v>472</v>
      </c>
      <c r="M26" s="34" t="s">
        <v>68</v>
      </c>
      <c r="N26" s="34">
        <v>13943</v>
      </c>
      <c r="O26" s="35">
        <v>472</v>
      </c>
    </row>
    <row r="27" spans="1:15" ht="15" customHeight="1">
      <c r="A27" s="21">
        <v>8</v>
      </c>
      <c r="B27" s="52">
        <v>0.8</v>
      </c>
      <c r="C27" s="52">
        <v>0.8</v>
      </c>
      <c r="D27" s="13">
        <v>29</v>
      </c>
      <c r="E27" s="40">
        <v>1.2</v>
      </c>
      <c r="F27" s="40">
        <v>1.2</v>
      </c>
      <c r="G27" s="15">
        <v>58</v>
      </c>
      <c r="H27" s="58">
        <v>1.7</v>
      </c>
      <c r="I27" s="58">
        <v>2</v>
      </c>
      <c r="J27" s="18">
        <v>105</v>
      </c>
      <c r="K27" s="58">
        <v>2.5</v>
      </c>
      <c r="L27" s="58">
        <v>4</v>
      </c>
      <c r="M27" s="18">
        <v>195</v>
      </c>
      <c r="N27" s="58">
        <v>3</v>
      </c>
      <c r="O27" s="64">
        <v>4</v>
      </c>
    </row>
    <row r="28" spans="1:15" ht="15" customHeight="1">
      <c r="A28" s="22">
        <v>9</v>
      </c>
      <c r="B28" s="42">
        <v>0.8</v>
      </c>
      <c r="C28" s="42">
        <v>0.8</v>
      </c>
      <c r="D28" s="14">
        <v>30</v>
      </c>
      <c r="E28" s="41">
        <v>1.2</v>
      </c>
      <c r="F28" s="41">
        <v>1.2</v>
      </c>
      <c r="G28" s="16">
        <v>60</v>
      </c>
      <c r="H28" s="44">
        <v>1.7</v>
      </c>
      <c r="I28" s="44">
        <v>2</v>
      </c>
      <c r="J28" s="17">
        <v>108</v>
      </c>
      <c r="K28" s="44">
        <v>2.5</v>
      </c>
      <c r="L28" s="44">
        <v>4</v>
      </c>
      <c r="M28" s="17">
        <v>200</v>
      </c>
      <c r="N28" s="44">
        <v>3</v>
      </c>
      <c r="O28" s="59">
        <v>4</v>
      </c>
    </row>
    <row r="29" spans="1:15" ht="15" customHeight="1">
      <c r="A29" s="22">
        <v>10</v>
      </c>
      <c r="B29" s="42">
        <v>1</v>
      </c>
      <c r="C29" s="42">
        <v>1</v>
      </c>
      <c r="D29" s="14">
        <v>31</v>
      </c>
      <c r="E29" s="39"/>
      <c r="F29" s="39">
        <v>1.2</v>
      </c>
      <c r="G29" s="16">
        <v>62</v>
      </c>
      <c r="H29" s="44">
        <v>1.7</v>
      </c>
      <c r="I29" s="44">
        <v>2</v>
      </c>
      <c r="J29" s="17">
        <v>110</v>
      </c>
      <c r="K29" s="44">
        <v>2.5</v>
      </c>
      <c r="L29" s="44">
        <v>4</v>
      </c>
      <c r="M29" s="17">
        <v>210</v>
      </c>
      <c r="N29" s="44">
        <v>3</v>
      </c>
      <c r="O29" s="59">
        <v>5</v>
      </c>
    </row>
    <row r="30" spans="1:15" ht="15" customHeight="1">
      <c r="A30" s="22">
        <v>11</v>
      </c>
      <c r="B30" s="42">
        <v>1</v>
      </c>
      <c r="C30" s="42">
        <v>1</v>
      </c>
      <c r="D30" s="14">
        <v>32</v>
      </c>
      <c r="E30" s="41">
        <v>1.2</v>
      </c>
      <c r="F30" s="41">
        <v>1.2</v>
      </c>
      <c r="G30" s="16">
        <v>63</v>
      </c>
      <c r="H30" s="39"/>
      <c r="I30" s="44">
        <v>2</v>
      </c>
      <c r="J30" s="17">
        <v>112</v>
      </c>
      <c r="K30" s="44">
        <v>2.5</v>
      </c>
      <c r="L30" s="44">
        <v>4</v>
      </c>
      <c r="M30" s="17">
        <v>215</v>
      </c>
      <c r="N30" s="44">
        <v>3</v>
      </c>
      <c r="O30" s="59">
        <v>5</v>
      </c>
    </row>
    <row r="31" spans="1:15" ht="15" customHeight="1">
      <c r="A31" s="22">
        <v>12</v>
      </c>
      <c r="B31" s="42">
        <v>1</v>
      </c>
      <c r="C31" s="42">
        <v>1</v>
      </c>
      <c r="D31" s="14">
        <v>34</v>
      </c>
      <c r="E31" s="39">
        <v>1.2</v>
      </c>
      <c r="F31" s="39">
        <v>1.5</v>
      </c>
      <c r="G31" s="16">
        <v>65</v>
      </c>
      <c r="H31" s="44">
        <v>1.7</v>
      </c>
      <c r="I31" s="44">
        <v>2.5</v>
      </c>
      <c r="J31" s="17">
        <v>115</v>
      </c>
      <c r="K31" s="44">
        <v>2.5</v>
      </c>
      <c r="L31" s="44">
        <v>4</v>
      </c>
      <c r="M31" s="17">
        <v>220</v>
      </c>
      <c r="N31" s="44">
        <v>3</v>
      </c>
      <c r="O31" s="59">
        <v>5</v>
      </c>
    </row>
    <row r="32" spans="1:15" ht="15" customHeight="1">
      <c r="A32" s="22">
        <v>13</v>
      </c>
      <c r="B32" s="42">
        <v>1</v>
      </c>
      <c r="C32" s="42">
        <v>1</v>
      </c>
      <c r="D32" s="14">
        <v>35</v>
      </c>
      <c r="E32" s="39">
        <v>1.2</v>
      </c>
      <c r="F32" s="39">
        <v>1.5</v>
      </c>
      <c r="G32" s="16">
        <v>68</v>
      </c>
      <c r="H32" s="44">
        <v>1.7</v>
      </c>
      <c r="I32" s="44">
        <v>2.5</v>
      </c>
      <c r="J32" s="17">
        <v>120</v>
      </c>
      <c r="K32" s="44">
        <v>2.5</v>
      </c>
      <c r="L32" s="44">
        <v>4</v>
      </c>
      <c r="M32" s="17">
        <v>225</v>
      </c>
      <c r="N32" s="44">
        <v>3</v>
      </c>
      <c r="O32" s="59">
        <v>5</v>
      </c>
    </row>
    <row r="33" spans="1:15" ht="15" customHeight="1">
      <c r="A33" s="22">
        <v>14</v>
      </c>
      <c r="B33" s="42">
        <v>1</v>
      </c>
      <c r="C33" s="42">
        <v>1</v>
      </c>
      <c r="D33" s="14">
        <v>36</v>
      </c>
      <c r="E33" s="39">
        <v>1.2</v>
      </c>
      <c r="F33" s="39">
        <v>1.5</v>
      </c>
      <c r="G33" s="16">
        <v>70</v>
      </c>
      <c r="H33" s="44">
        <v>1.7</v>
      </c>
      <c r="I33" s="44">
        <v>2.5</v>
      </c>
      <c r="J33" s="17">
        <v>125</v>
      </c>
      <c r="K33" s="44">
        <v>2.5</v>
      </c>
      <c r="L33" s="44">
        <v>4</v>
      </c>
      <c r="M33" s="17">
        <v>230</v>
      </c>
      <c r="N33" s="44">
        <v>3</v>
      </c>
      <c r="O33" s="59">
        <v>5</v>
      </c>
    </row>
    <row r="34" spans="1:15" ht="15" customHeight="1">
      <c r="A34" s="22">
        <v>15</v>
      </c>
      <c r="B34" s="42">
        <v>1</v>
      </c>
      <c r="C34" s="42">
        <v>1</v>
      </c>
      <c r="D34" s="14">
        <v>37</v>
      </c>
      <c r="E34" s="39">
        <v>1.2</v>
      </c>
      <c r="F34" s="39">
        <v>1.5</v>
      </c>
      <c r="G34" s="16">
        <v>72</v>
      </c>
      <c r="H34" s="44">
        <v>1.7</v>
      </c>
      <c r="I34" s="44">
        <v>2.5</v>
      </c>
      <c r="J34" s="17">
        <v>130</v>
      </c>
      <c r="K34" s="44">
        <v>2.5</v>
      </c>
      <c r="L34" s="44">
        <v>4</v>
      </c>
      <c r="M34" s="17">
        <v>240</v>
      </c>
      <c r="N34" s="44">
        <v>3</v>
      </c>
      <c r="O34" s="59">
        <v>5</v>
      </c>
    </row>
    <row r="35" spans="1:15" ht="15" customHeight="1">
      <c r="A35" s="22">
        <v>16</v>
      </c>
      <c r="B35" s="42">
        <v>1</v>
      </c>
      <c r="C35" s="42">
        <v>1</v>
      </c>
      <c r="D35" s="14">
        <v>38</v>
      </c>
      <c r="E35" s="39">
        <v>1.2</v>
      </c>
      <c r="F35" s="39">
        <v>1.5</v>
      </c>
      <c r="G35" s="16">
        <v>75</v>
      </c>
      <c r="H35" s="44">
        <v>1.7</v>
      </c>
      <c r="I35" s="44">
        <v>2.5</v>
      </c>
      <c r="J35" s="17">
        <v>135</v>
      </c>
      <c r="K35" s="44">
        <v>2.5</v>
      </c>
      <c r="L35" s="44">
        <v>4</v>
      </c>
      <c r="M35" s="17">
        <v>250</v>
      </c>
      <c r="N35" s="44">
        <v>3</v>
      </c>
      <c r="O35" s="59">
        <v>5</v>
      </c>
    </row>
    <row r="36" spans="1:15" ht="15" customHeight="1">
      <c r="A36" s="22">
        <v>17</v>
      </c>
      <c r="B36" s="42">
        <v>1</v>
      </c>
      <c r="C36" s="42">
        <v>1</v>
      </c>
      <c r="D36" s="14">
        <v>40</v>
      </c>
      <c r="E36" s="41">
        <v>1.7</v>
      </c>
      <c r="F36" s="61">
        <v>1.75</v>
      </c>
      <c r="G36" s="16">
        <v>78</v>
      </c>
      <c r="H36" s="44">
        <v>2</v>
      </c>
      <c r="I36" s="44">
        <v>2.5</v>
      </c>
      <c r="J36" s="17">
        <v>140</v>
      </c>
      <c r="K36" s="44">
        <v>2.5</v>
      </c>
      <c r="L36" s="44">
        <v>4</v>
      </c>
      <c r="M36" s="17">
        <v>260</v>
      </c>
      <c r="N36" s="44">
        <v>3</v>
      </c>
      <c r="O36" s="59">
        <v>5</v>
      </c>
    </row>
    <row r="37" spans="1:15" ht="15" customHeight="1">
      <c r="A37" s="22">
        <v>18</v>
      </c>
      <c r="B37" s="42">
        <v>1</v>
      </c>
      <c r="C37" s="42">
        <v>1</v>
      </c>
      <c r="D37" s="14">
        <v>42</v>
      </c>
      <c r="E37" s="41">
        <v>1.7</v>
      </c>
      <c r="F37" s="41">
        <v>1.75</v>
      </c>
      <c r="G37" s="16">
        <v>80</v>
      </c>
      <c r="H37" s="44">
        <v>2</v>
      </c>
      <c r="I37" s="44">
        <v>2.5</v>
      </c>
      <c r="J37" s="17">
        <v>145</v>
      </c>
      <c r="K37" s="44">
        <v>2.5</v>
      </c>
      <c r="L37" s="44">
        <v>4</v>
      </c>
      <c r="M37" s="17">
        <v>270</v>
      </c>
      <c r="N37" s="44">
        <v>3</v>
      </c>
      <c r="O37" s="59">
        <v>5</v>
      </c>
    </row>
    <row r="38" spans="1:15" ht="15" customHeight="1">
      <c r="A38" s="22">
        <v>19</v>
      </c>
      <c r="B38" s="42">
        <v>1</v>
      </c>
      <c r="C38" s="42">
        <v>1</v>
      </c>
      <c r="D38" s="14">
        <v>45</v>
      </c>
      <c r="E38" s="41">
        <v>1.7</v>
      </c>
      <c r="F38" s="41">
        <v>1.75</v>
      </c>
      <c r="G38" s="16">
        <v>82</v>
      </c>
      <c r="H38" s="44">
        <v>2</v>
      </c>
      <c r="I38" s="44">
        <v>2.5</v>
      </c>
      <c r="J38" s="17">
        <v>150</v>
      </c>
      <c r="K38" s="44">
        <v>3</v>
      </c>
      <c r="L38" s="44">
        <v>4</v>
      </c>
      <c r="M38" s="17">
        <v>280</v>
      </c>
      <c r="N38" s="44">
        <v>3</v>
      </c>
      <c r="O38" s="59">
        <v>5</v>
      </c>
    </row>
    <row r="39" spans="1:15" ht="15" customHeight="1">
      <c r="A39" s="22">
        <v>20</v>
      </c>
      <c r="B39" s="42">
        <v>1</v>
      </c>
      <c r="C39" s="42">
        <v>1</v>
      </c>
      <c r="D39" s="14">
        <v>46</v>
      </c>
      <c r="E39" s="41">
        <v>1.7</v>
      </c>
      <c r="F39" s="41">
        <v>1.75</v>
      </c>
      <c r="G39" s="16">
        <v>85</v>
      </c>
      <c r="H39" s="44">
        <v>2</v>
      </c>
      <c r="I39" s="44">
        <v>3</v>
      </c>
      <c r="J39" s="17">
        <v>155</v>
      </c>
      <c r="K39" s="44">
        <v>3</v>
      </c>
      <c r="L39" s="44">
        <v>4</v>
      </c>
      <c r="M39" s="17">
        <v>290</v>
      </c>
      <c r="N39" s="44">
        <v>3</v>
      </c>
      <c r="O39" s="59">
        <v>5</v>
      </c>
    </row>
    <row r="40" spans="1:15" ht="15" customHeight="1">
      <c r="A40" s="22">
        <v>21</v>
      </c>
      <c r="B40" s="42">
        <v>1</v>
      </c>
      <c r="C40" s="42">
        <v>1</v>
      </c>
      <c r="D40" s="14">
        <v>47</v>
      </c>
      <c r="E40" s="41">
        <v>1.7</v>
      </c>
      <c r="F40" s="41">
        <v>1.75</v>
      </c>
      <c r="G40" s="16">
        <v>88</v>
      </c>
      <c r="H40" s="44">
        <v>2</v>
      </c>
      <c r="I40" s="44">
        <v>3</v>
      </c>
      <c r="J40" s="17">
        <v>160</v>
      </c>
      <c r="K40" s="44">
        <v>3</v>
      </c>
      <c r="L40" s="44">
        <v>4</v>
      </c>
      <c r="M40" s="17">
        <v>300</v>
      </c>
      <c r="N40" s="44">
        <v>3</v>
      </c>
      <c r="O40" s="59">
        <v>5</v>
      </c>
    </row>
    <row r="41" spans="1:15" ht="15" customHeight="1">
      <c r="A41" s="22">
        <v>22</v>
      </c>
      <c r="B41" s="44">
        <v>1.2</v>
      </c>
      <c r="C41" s="44">
        <v>1</v>
      </c>
      <c r="D41" s="14">
        <v>48</v>
      </c>
      <c r="E41" s="41">
        <v>1.7</v>
      </c>
      <c r="F41" s="41">
        <v>1.75</v>
      </c>
      <c r="G41" s="16">
        <v>90</v>
      </c>
      <c r="H41" s="44">
        <v>2</v>
      </c>
      <c r="I41" s="44">
        <v>3</v>
      </c>
      <c r="J41" s="17">
        <v>165</v>
      </c>
      <c r="K41" s="44">
        <v>3</v>
      </c>
      <c r="L41" s="44">
        <v>4</v>
      </c>
      <c r="M41" s="17">
        <v>310</v>
      </c>
      <c r="N41" s="44">
        <v>3</v>
      </c>
      <c r="O41" s="59">
        <v>6</v>
      </c>
    </row>
    <row r="42" spans="1:15" ht="15" customHeight="1">
      <c r="A42" s="22">
        <v>23</v>
      </c>
      <c r="B42" s="42">
        <v>1.2</v>
      </c>
      <c r="C42" s="42">
        <v>1.2</v>
      </c>
      <c r="D42" s="14">
        <v>50</v>
      </c>
      <c r="E42" s="39">
        <v>1.7</v>
      </c>
      <c r="F42" s="44">
        <v>2</v>
      </c>
      <c r="G42" s="16">
        <v>92</v>
      </c>
      <c r="H42" s="44">
        <v>2</v>
      </c>
      <c r="I42" s="44">
        <v>3</v>
      </c>
      <c r="J42" s="17">
        <v>170</v>
      </c>
      <c r="K42" s="44">
        <v>3</v>
      </c>
      <c r="L42" s="44">
        <v>4</v>
      </c>
      <c r="M42" s="17">
        <v>320</v>
      </c>
      <c r="N42" s="44">
        <v>3</v>
      </c>
      <c r="O42" s="59">
        <v>6</v>
      </c>
    </row>
    <row r="43" spans="1:15" ht="15" customHeight="1">
      <c r="A43" s="22">
        <v>24</v>
      </c>
      <c r="B43" s="42">
        <v>1.2</v>
      </c>
      <c r="C43" s="42">
        <v>1.2</v>
      </c>
      <c r="D43" s="14">
        <v>52</v>
      </c>
      <c r="E43" s="39">
        <v>1.7</v>
      </c>
      <c r="F43" s="44">
        <v>2</v>
      </c>
      <c r="G43" s="16">
        <v>95</v>
      </c>
      <c r="H43" s="44">
        <v>2</v>
      </c>
      <c r="I43" s="44">
        <v>3</v>
      </c>
      <c r="J43" s="17">
        <v>175</v>
      </c>
      <c r="K43" s="44">
        <v>3</v>
      </c>
      <c r="L43" s="44">
        <v>4</v>
      </c>
      <c r="M43" s="19"/>
      <c r="N43" s="65"/>
      <c r="O43" s="66"/>
    </row>
    <row r="44" spans="1:15" ht="15" customHeight="1">
      <c r="A44" s="22">
        <v>25</v>
      </c>
      <c r="B44" s="42">
        <v>1.2</v>
      </c>
      <c r="C44" s="42">
        <v>1.2</v>
      </c>
      <c r="D44" s="14">
        <v>54</v>
      </c>
      <c r="E44" s="39">
        <v>1.7</v>
      </c>
      <c r="F44" s="44">
        <v>2</v>
      </c>
      <c r="G44" s="16">
        <v>98</v>
      </c>
      <c r="H44" s="44">
        <v>2</v>
      </c>
      <c r="I44" s="44">
        <v>3</v>
      </c>
      <c r="J44" s="17">
        <v>180</v>
      </c>
      <c r="K44" s="44">
        <v>3</v>
      </c>
      <c r="L44" s="44">
        <v>4</v>
      </c>
      <c r="M44" s="19"/>
      <c r="N44" s="65"/>
      <c r="O44" s="66"/>
    </row>
    <row r="45" spans="1:15" ht="15" customHeight="1">
      <c r="A45" s="22">
        <v>26</v>
      </c>
      <c r="B45" s="42">
        <v>1.2</v>
      </c>
      <c r="C45" s="42">
        <v>1.2</v>
      </c>
      <c r="D45" s="14">
        <v>55</v>
      </c>
      <c r="E45" s="39">
        <v>1.7</v>
      </c>
      <c r="F45" s="44">
        <v>2</v>
      </c>
      <c r="G45" s="16">
        <v>100</v>
      </c>
      <c r="H45" s="44">
        <v>2</v>
      </c>
      <c r="I45" s="44">
        <v>3</v>
      </c>
      <c r="J45" s="17">
        <v>185</v>
      </c>
      <c r="K45" s="44">
        <v>3</v>
      </c>
      <c r="L45" s="44">
        <v>4</v>
      </c>
      <c r="M45" s="19"/>
      <c r="N45" s="65"/>
      <c r="O45" s="66"/>
    </row>
    <row r="46" spans="1:15" ht="15" customHeight="1" thickBot="1">
      <c r="A46" s="26">
        <v>28</v>
      </c>
      <c r="B46" s="60">
        <v>1.2</v>
      </c>
      <c r="C46" s="60">
        <v>1.2</v>
      </c>
      <c r="D46" s="27">
        <v>56</v>
      </c>
      <c r="E46" s="62">
        <v>1.7</v>
      </c>
      <c r="F46" s="63">
        <v>2</v>
      </c>
      <c r="G46" s="23">
        <v>102</v>
      </c>
      <c r="H46" s="63">
        <v>2.5</v>
      </c>
      <c r="I46" s="63">
        <v>4</v>
      </c>
      <c r="J46" s="24">
        <v>190</v>
      </c>
      <c r="K46" s="63">
        <v>3</v>
      </c>
      <c r="L46" s="63">
        <v>4</v>
      </c>
      <c r="M46" s="25"/>
      <c r="N46" s="67"/>
      <c r="O46" s="68"/>
    </row>
    <row r="47" ht="15" customHeight="1">
      <c r="F47" s="11"/>
    </row>
  </sheetData>
  <sheetProtection password="C613" sheet="1"/>
  <printOptions horizontalCentered="1"/>
  <pageMargins left="0" right="0" top="0" bottom="0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showGridLines="0" view="pageBreakPreview" zoomScale="75" zoomScaleNormal="75" zoomScaleSheetLayoutView="75" zoomScalePageLayoutView="0" workbookViewId="0" topLeftCell="B1">
      <selection activeCell="F1" sqref="F1:F5"/>
    </sheetView>
  </sheetViews>
  <sheetFormatPr defaultColWidth="9.00390625" defaultRowHeight="12.75"/>
  <cols>
    <col min="1" max="1" width="6.75390625" style="5" bestFit="1" customWidth="1"/>
    <col min="2" max="2" width="12.125" style="5" bestFit="1" customWidth="1"/>
    <col min="3" max="3" width="8.875" style="6" bestFit="1" customWidth="1"/>
    <col min="4" max="4" width="6.875" style="5" customWidth="1"/>
    <col min="5" max="5" width="9.75390625" style="7" bestFit="1" customWidth="1"/>
    <col min="6" max="6" width="14.625" style="7" bestFit="1" customWidth="1"/>
    <col min="7" max="9" width="11.625" style="7" bestFit="1" customWidth="1"/>
    <col min="10" max="10" width="6.75390625" style="5" bestFit="1" customWidth="1"/>
    <col min="11" max="11" width="12.75390625" style="5" customWidth="1"/>
    <col min="12" max="12" width="8.875" style="5" bestFit="1" customWidth="1"/>
    <col min="13" max="13" width="5.625" style="77" bestFit="1" customWidth="1"/>
    <col min="14" max="14" width="10.25390625" style="5" bestFit="1" customWidth="1"/>
    <col min="15" max="18" width="10.875" style="5" bestFit="1" customWidth="1"/>
    <col min="19" max="16384" width="9.125" style="5" customWidth="1"/>
  </cols>
  <sheetData>
    <row r="1" spans="1:18" ht="18" customHeight="1">
      <c r="A1" s="160"/>
      <c r="B1" s="160"/>
      <c r="C1" s="160"/>
      <c r="D1" s="160"/>
      <c r="E1" s="160"/>
      <c r="F1" s="161" t="s">
        <v>469</v>
      </c>
      <c r="G1" s="160"/>
      <c r="H1" s="160"/>
      <c r="I1" s="160"/>
      <c r="J1" s="155"/>
      <c r="K1" s="155"/>
      <c r="L1" s="155"/>
      <c r="M1" s="155"/>
      <c r="N1" s="155"/>
      <c r="O1" s="155"/>
      <c r="P1" s="155"/>
      <c r="Q1" s="155"/>
      <c r="R1" s="155"/>
    </row>
    <row r="2" spans="2:19" ht="18" customHeight="1">
      <c r="B2" s="154"/>
      <c r="C2" s="154"/>
      <c r="D2" s="154"/>
      <c r="E2" s="154"/>
      <c r="F2" s="162" t="s">
        <v>472</v>
      </c>
      <c r="G2" s="5"/>
      <c r="H2" s="5"/>
      <c r="I2" s="77"/>
      <c r="M2" s="5"/>
      <c r="N2" s="77"/>
      <c r="S2" s="77"/>
    </row>
    <row r="3" spans="2:20" ht="18" customHeight="1">
      <c r="B3" s="154"/>
      <c r="C3" s="154"/>
      <c r="D3" s="154"/>
      <c r="E3" s="154"/>
      <c r="F3" s="186" t="s">
        <v>473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2:9" ht="18" customHeight="1">
      <c r="B4" s="154"/>
      <c r="C4" s="154"/>
      <c r="D4" s="154"/>
      <c r="E4" s="154"/>
      <c r="F4" s="162" t="s">
        <v>474</v>
      </c>
      <c r="G4" s="154"/>
      <c r="H4" s="5"/>
      <c r="I4" s="5"/>
    </row>
    <row r="5" spans="2:9" ht="18" customHeight="1">
      <c r="B5" s="154"/>
      <c r="C5" s="154"/>
      <c r="D5" s="154"/>
      <c r="E5" s="154"/>
      <c r="F5" s="187" t="s">
        <v>468</v>
      </c>
      <c r="G5" s="154"/>
      <c r="H5" s="5"/>
      <c r="I5" s="5"/>
    </row>
    <row r="6" spans="1:18" ht="44.25" customHeight="1">
      <c r="A6" s="172" t="s">
        <v>79</v>
      </c>
      <c r="B6" s="172"/>
      <c r="C6" s="172"/>
      <c r="D6" s="172"/>
      <c r="E6" s="172"/>
      <c r="F6" s="172"/>
      <c r="G6" s="172"/>
      <c r="H6" s="172"/>
      <c r="I6" s="172"/>
      <c r="J6" s="173"/>
      <c r="K6" s="173"/>
      <c r="L6" s="173"/>
      <c r="M6" s="173"/>
      <c r="N6" s="173"/>
      <c r="O6" s="173"/>
      <c r="P6" s="173"/>
      <c r="Q6" s="173"/>
      <c r="R6" s="173"/>
    </row>
    <row r="7" ht="13.5" thickBot="1"/>
    <row r="8" spans="1:18" s="77" customFormat="1" ht="31.5">
      <c r="A8" s="80" t="s">
        <v>0</v>
      </c>
      <c r="B8" s="81" t="s">
        <v>199</v>
      </c>
      <c r="C8" s="82" t="s">
        <v>3</v>
      </c>
      <c r="D8" s="81" t="s">
        <v>1</v>
      </c>
      <c r="E8" s="83" t="s">
        <v>4</v>
      </c>
      <c r="F8" s="83" t="s">
        <v>73</v>
      </c>
      <c r="G8" s="83" t="s">
        <v>75</v>
      </c>
      <c r="H8" s="83" t="s">
        <v>74</v>
      </c>
      <c r="I8" s="84" t="s">
        <v>76</v>
      </c>
      <c r="J8" s="80" t="s">
        <v>200</v>
      </c>
      <c r="K8" s="81" t="s">
        <v>201</v>
      </c>
      <c r="L8" s="82" t="s">
        <v>202</v>
      </c>
      <c r="M8" s="81" t="s">
        <v>203</v>
      </c>
      <c r="N8" s="83" t="s">
        <v>204</v>
      </c>
      <c r="O8" s="83" t="s">
        <v>208</v>
      </c>
      <c r="P8" s="83" t="s">
        <v>207</v>
      </c>
      <c r="Q8" s="83" t="s">
        <v>206</v>
      </c>
      <c r="R8" s="84" t="s">
        <v>205</v>
      </c>
    </row>
    <row r="9" spans="1:18" ht="15.75">
      <c r="A9" s="78">
        <v>1</v>
      </c>
      <c r="B9" s="69" t="s">
        <v>80</v>
      </c>
      <c r="C9" s="86">
        <v>5000</v>
      </c>
      <c r="D9" s="87" t="s">
        <v>5</v>
      </c>
      <c r="E9" s="88">
        <v>0.18</v>
      </c>
      <c r="F9" s="88">
        <v>0.17</v>
      </c>
      <c r="G9" s="88">
        <v>0.16</v>
      </c>
      <c r="H9" s="88">
        <v>0.15000000000000002</v>
      </c>
      <c r="I9" s="89">
        <v>0.14</v>
      </c>
      <c r="J9" s="78">
        <v>61</v>
      </c>
      <c r="K9" s="69" t="s">
        <v>140</v>
      </c>
      <c r="L9" s="86">
        <v>75</v>
      </c>
      <c r="M9" s="71" t="s">
        <v>5</v>
      </c>
      <c r="N9" s="88">
        <v>18.9</v>
      </c>
      <c r="O9" s="88">
        <v>17.01</v>
      </c>
      <c r="P9" s="88">
        <v>16.07</v>
      </c>
      <c r="Q9" s="88">
        <v>15.12</v>
      </c>
      <c r="R9" s="89">
        <v>14.18</v>
      </c>
    </row>
    <row r="10" spans="1:18" ht="15.75">
      <c r="A10" s="78">
        <v>2</v>
      </c>
      <c r="B10" s="72" t="s">
        <v>81</v>
      </c>
      <c r="C10" s="90">
        <v>2500</v>
      </c>
      <c r="D10" s="91" t="s">
        <v>5</v>
      </c>
      <c r="E10" s="92">
        <v>0.18</v>
      </c>
      <c r="F10" s="92">
        <v>0.17</v>
      </c>
      <c r="G10" s="92">
        <v>0.16</v>
      </c>
      <c r="H10" s="92">
        <v>0.15000000000000002</v>
      </c>
      <c r="I10" s="93">
        <v>0.14</v>
      </c>
      <c r="J10" s="78">
        <v>62</v>
      </c>
      <c r="K10" s="72" t="s">
        <v>141</v>
      </c>
      <c r="L10" s="90">
        <v>75</v>
      </c>
      <c r="M10" s="74" t="s">
        <v>5</v>
      </c>
      <c r="N10" s="92">
        <v>19</v>
      </c>
      <c r="O10" s="92">
        <v>17.1</v>
      </c>
      <c r="P10" s="92">
        <v>16.15</v>
      </c>
      <c r="Q10" s="92">
        <v>15.2</v>
      </c>
      <c r="R10" s="93">
        <v>14.25</v>
      </c>
    </row>
    <row r="11" spans="1:18" ht="15.75">
      <c r="A11" s="78">
        <v>3</v>
      </c>
      <c r="B11" s="69" t="s">
        <v>82</v>
      </c>
      <c r="C11" s="86">
        <v>2500</v>
      </c>
      <c r="D11" s="87" t="s">
        <v>5</v>
      </c>
      <c r="E11" s="88">
        <v>0.23</v>
      </c>
      <c r="F11" s="88">
        <v>0.21000000000000002</v>
      </c>
      <c r="G11" s="88">
        <v>0.2</v>
      </c>
      <c r="H11" s="88">
        <v>0.19</v>
      </c>
      <c r="I11" s="89">
        <v>0.18000000000000002</v>
      </c>
      <c r="J11" s="78">
        <v>63</v>
      </c>
      <c r="K11" s="69" t="s">
        <v>142</v>
      </c>
      <c r="L11" s="86">
        <v>75</v>
      </c>
      <c r="M11" s="71" t="s">
        <v>5</v>
      </c>
      <c r="N11" s="88">
        <v>19.2</v>
      </c>
      <c r="O11" s="88">
        <v>17.28</v>
      </c>
      <c r="P11" s="88">
        <v>16.32</v>
      </c>
      <c r="Q11" s="88">
        <v>15.36</v>
      </c>
      <c r="R11" s="89">
        <v>14.4</v>
      </c>
    </row>
    <row r="12" spans="1:18" ht="15.75">
      <c r="A12" s="78">
        <v>4</v>
      </c>
      <c r="B12" s="72" t="s">
        <v>83</v>
      </c>
      <c r="C12" s="90">
        <v>1500</v>
      </c>
      <c r="D12" s="91" t="s">
        <v>5</v>
      </c>
      <c r="E12" s="92">
        <v>0.32</v>
      </c>
      <c r="F12" s="92">
        <v>0.29000000000000004</v>
      </c>
      <c r="G12" s="92">
        <v>0.28</v>
      </c>
      <c r="H12" s="92">
        <v>0.26</v>
      </c>
      <c r="I12" s="93">
        <v>0.24</v>
      </c>
      <c r="J12" s="78">
        <v>64</v>
      </c>
      <c r="K12" s="72" t="s">
        <v>143</v>
      </c>
      <c r="L12" s="90">
        <v>75</v>
      </c>
      <c r="M12" s="74" t="s">
        <v>5</v>
      </c>
      <c r="N12" s="92">
        <v>19.3</v>
      </c>
      <c r="O12" s="92">
        <v>17.37</v>
      </c>
      <c r="P12" s="92">
        <v>16.41</v>
      </c>
      <c r="Q12" s="92">
        <v>15.44</v>
      </c>
      <c r="R12" s="93">
        <v>14.48</v>
      </c>
    </row>
    <row r="13" spans="1:18" ht="15.75">
      <c r="A13" s="78">
        <v>5</v>
      </c>
      <c r="B13" s="69" t="s">
        <v>84</v>
      </c>
      <c r="C13" s="86">
        <v>4000</v>
      </c>
      <c r="D13" s="87" t="s">
        <v>5</v>
      </c>
      <c r="E13" s="88">
        <v>0.33</v>
      </c>
      <c r="F13" s="88">
        <v>0.3</v>
      </c>
      <c r="G13" s="88">
        <v>0.29000000000000004</v>
      </c>
      <c r="H13" s="88">
        <v>0.27</v>
      </c>
      <c r="I13" s="89">
        <v>0.25</v>
      </c>
      <c r="J13" s="78">
        <v>65</v>
      </c>
      <c r="K13" s="69" t="s">
        <v>144</v>
      </c>
      <c r="L13" s="86">
        <v>50</v>
      </c>
      <c r="M13" s="71" t="s">
        <v>5</v>
      </c>
      <c r="N13" s="88">
        <v>22.9</v>
      </c>
      <c r="O13" s="88">
        <v>20.61</v>
      </c>
      <c r="P13" s="88">
        <v>19.470000000000002</v>
      </c>
      <c r="Q13" s="88">
        <v>18.32</v>
      </c>
      <c r="R13" s="89">
        <v>17.180000000000003</v>
      </c>
    </row>
    <row r="14" spans="1:18" ht="15.75">
      <c r="A14" s="78">
        <v>6</v>
      </c>
      <c r="B14" s="72" t="s">
        <v>85</v>
      </c>
      <c r="C14" s="90">
        <v>2000</v>
      </c>
      <c r="D14" s="91" t="s">
        <v>5</v>
      </c>
      <c r="E14" s="92">
        <v>0.4</v>
      </c>
      <c r="F14" s="92">
        <v>0.36</v>
      </c>
      <c r="G14" s="92">
        <v>0.34</v>
      </c>
      <c r="H14" s="92">
        <v>0.32</v>
      </c>
      <c r="I14" s="93">
        <v>0.3</v>
      </c>
      <c r="J14" s="78">
        <v>66</v>
      </c>
      <c r="K14" s="72" t="s">
        <v>145</v>
      </c>
      <c r="L14" s="90">
        <v>50</v>
      </c>
      <c r="M14" s="74" t="s">
        <v>5</v>
      </c>
      <c r="N14" s="92">
        <v>26.4</v>
      </c>
      <c r="O14" s="92">
        <v>23.76</v>
      </c>
      <c r="P14" s="92">
        <v>22.44</v>
      </c>
      <c r="Q14" s="92">
        <v>21.12</v>
      </c>
      <c r="R14" s="93">
        <v>19.8</v>
      </c>
    </row>
    <row r="15" spans="1:18" ht="15.75">
      <c r="A15" s="78">
        <v>7</v>
      </c>
      <c r="B15" s="69" t="s">
        <v>86</v>
      </c>
      <c r="C15" s="86">
        <v>1500</v>
      </c>
      <c r="D15" s="87" t="s">
        <v>5</v>
      </c>
      <c r="E15" s="88">
        <v>0.41</v>
      </c>
      <c r="F15" s="88">
        <v>0.37</v>
      </c>
      <c r="G15" s="88">
        <v>0.35000000000000003</v>
      </c>
      <c r="H15" s="88">
        <v>0.33</v>
      </c>
      <c r="I15" s="89">
        <v>0.31</v>
      </c>
      <c r="J15" s="78">
        <v>67</v>
      </c>
      <c r="K15" s="69" t="s">
        <v>146</v>
      </c>
      <c r="L15" s="86">
        <v>50</v>
      </c>
      <c r="M15" s="71" t="s">
        <v>5</v>
      </c>
      <c r="N15" s="88">
        <v>26.6</v>
      </c>
      <c r="O15" s="88">
        <v>23.94</v>
      </c>
      <c r="P15" s="88">
        <v>22.61</v>
      </c>
      <c r="Q15" s="88">
        <v>21.28</v>
      </c>
      <c r="R15" s="89">
        <v>19.95</v>
      </c>
    </row>
    <row r="16" spans="1:18" ht="15.75">
      <c r="A16" s="78">
        <v>8</v>
      </c>
      <c r="B16" s="72" t="s">
        <v>87</v>
      </c>
      <c r="C16" s="90">
        <v>1500</v>
      </c>
      <c r="D16" s="91" t="s">
        <v>5</v>
      </c>
      <c r="E16" s="92">
        <v>0.5</v>
      </c>
      <c r="F16" s="92">
        <v>0.45</v>
      </c>
      <c r="G16" s="92">
        <v>0.43</v>
      </c>
      <c r="H16" s="92">
        <v>0.4</v>
      </c>
      <c r="I16" s="93">
        <v>0.38</v>
      </c>
      <c r="J16" s="78">
        <v>68</v>
      </c>
      <c r="K16" s="72" t="s">
        <v>147</v>
      </c>
      <c r="L16" s="90">
        <v>50</v>
      </c>
      <c r="M16" s="74" t="s">
        <v>5</v>
      </c>
      <c r="N16" s="92">
        <v>26.8</v>
      </c>
      <c r="O16" s="92">
        <v>24.12</v>
      </c>
      <c r="P16" s="92">
        <v>22.78</v>
      </c>
      <c r="Q16" s="92">
        <v>21.44</v>
      </c>
      <c r="R16" s="93">
        <v>20.1</v>
      </c>
    </row>
    <row r="17" spans="1:18" ht="15.75">
      <c r="A17" s="78">
        <v>9</v>
      </c>
      <c r="B17" s="69" t="s">
        <v>88</v>
      </c>
      <c r="C17" s="86">
        <v>1000</v>
      </c>
      <c r="D17" s="87" t="s">
        <v>5</v>
      </c>
      <c r="E17" s="88">
        <v>0.52</v>
      </c>
      <c r="F17" s="88">
        <v>0.47000000000000003</v>
      </c>
      <c r="G17" s="88">
        <v>0.45</v>
      </c>
      <c r="H17" s="88">
        <v>0.42</v>
      </c>
      <c r="I17" s="89">
        <v>0.39</v>
      </c>
      <c r="J17" s="78">
        <v>69</v>
      </c>
      <c r="K17" s="69" t="s">
        <v>148</v>
      </c>
      <c r="L17" s="86">
        <v>50</v>
      </c>
      <c r="M17" s="71" t="s">
        <v>5</v>
      </c>
      <c r="N17" s="88">
        <v>30</v>
      </c>
      <c r="O17" s="88">
        <v>27</v>
      </c>
      <c r="P17" s="88">
        <v>25.5</v>
      </c>
      <c r="Q17" s="88">
        <v>24</v>
      </c>
      <c r="R17" s="89">
        <v>22.5</v>
      </c>
    </row>
    <row r="18" spans="1:18" ht="15.75">
      <c r="A18" s="78">
        <v>10</v>
      </c>
      <c r="B18" s="72" t="s">
        <v>89</v>
      </c>
      <c r="C18" s="90">
        <v>1000</v>
      </c>
      <c r="D18" s="91" t="s">
        <v>5</v>
      </c>
      <c r="E18" s="92">
        <v>0.59</v>
      </c>
      <c r="F18" s="92">
        <v>0.54</v>
      </c>
      <c r="G18" s="92">
        <v>0.51</v>
      </c>
      <c r="H18" s="92">
        <v>0.48</v>
      </c>
      <c r="I18" s="93">
        <v>0.45</v>
      </c>
      <c r="J18" s="78">
        <v>70</v>
      </c>
      <c r="K18" s="72" t="s">
        <v>149</v>
      </c>
      <c r="L18" s="90">
        <v>50</v>
      </c>
      <c r="M18" s="74" t="s">
        <v>5</v>
      </c>
      <c r="N18" s="92">
        <v>30.2</v>
      </c>
      <c r="O18" s="92">
        <v>27.18</v>
      </c>
      <c r="P18" s="92">
        <v>25.67</v>
      </c>
      <c r="Q18" s="92">
        <v>24.16</v>
      </c>
      <c r="R18" s="93">
        <v>22.65</v>
      </c>
    </row>
    <row r="19" spans="1:18" ht="15.75">
      <c r="A19" s="78">
        <v>11</v>
      </c>
      <c r="B19" s="69" t="s">
        <v>90</v>
      </c>
      <c r="C19" s="86">
        <v>1000</v>
      </c>
      <c r="D19" s="87" t="s">
        <v>5</v>
      </c>
      <c r="E19" s="88">
        <v>0.6</v>
      </c>
      <c r="F19" s="88">
        <v>0.54</v>
      </c>
      <c r="G19" s="88">
        <v>0.51</v>
      </c>
      <c r="H19" s="88">
        <v>0.48</v>
      </c>
      <c r="I19" s="89">
        <v>0.45</v>
      </c>
      <c r="J19" s="78">
        <v>71</v>
      </c>
      <c r="K19" s="69" t="s">
        <v>150</v>
      </c>
      <c r="L19" s="86">
        <v>50</v>
      </c>
      <c r="M19" s="71" t="s">
        <v>5</v>
      </c>
      <c r="N19" s="88">
        <v>33.2</v>
      </c>
      <c r="O19" s="88">
        <v>29.88</v>
      </c>
      <c r="P19" s="88">
        <v>28.22</v>
      </c>
      <c r="Q19" s="88">
        <v>26.56</v>
      </c>
      <c r="R19" s="89">
        <v>24.9</v>
      </c>
    </row>
    <row r="20" spans="1:18" ht="15.75">
      <c r="A20" s="78">
        <v>12</v>
      </c>
      <c r="B20" s="72" t="s">
        <v>91</v>
      </c>
      <c r="C20" s="90">
        <v>1000</v>
      </c>
      <c r="D20" s="91" t="s">
        <v>5</v>
      </c>
      <c r="E20" s="92">
        <v>0.7</v>
      </c>
      <c r="F20" s="92">
        <v>0.63</v>
      </c>
      <c r="G20" s="92">
        <v>0.6</v>
      </c>
      <c r="H20" s="92">
        <v>0.56</v>
      </c>
      <c r="I20" s="93">
        <v>0.53</v>
      </c>
      <c r="J20" s="78">
        <v>72</v>
      </c>
      <c r="K20" s="72" t="s">
        <v>151</v>
      </c>
      <c r="L20" s="90">
        <v>50</v>
      </c>
      <c r="M20" s="74" t="s">
        <v>5</v>
      </c>
      <c r="N20" s="92">
        <v>33.7</v>
      </c>
      <c r="O20" s="92">
        <v>30.33</v>
      </c>
      <c r="P20" s="92">
        <v>28.650000000000002</v>
      </c>
      <c r="Q20" s="92">
        <v>26.96</v>
      </c>
      <c r="R20" s="93">
        <v>25.28</v>
      </c>
    </row>
    <row r="21" spans="1:18" ht="15.75">
      <c r="A21" s="78">
        <v>13</v>
      </c>
      <c r="B21" s="69" t="s">
        <v>92</v>
      </c>
      <c r="C21" s="86">
        <v>1000</v>
      </c>
      <c r="D21" s="87" t="s">
        <v>5</v>
      </c>
      <c r="E21" s="88">
        <v>0.82</v>
      </c>
      <c r="F21" s="88">
        <v>0.74</v>
      </c>
      <c r="G21" s="88">
        <v>0.7</v>
      </c>
      <c r="H21" s="88">
        <v>0.66</v>
      </c>
      <c r="I21" s="89">
        <v>0.62</v>
      </c>
      <c r="J21" s="78">
        <v>73</v>
      </c>
      <c r="K21" s="69" t="s">
        <v>152</v>
      </c>
      <c r="L21" s="86">
        <v>50</v>
      </c>
      <c r="M21" s="71" t="s">
        <v>5</v>
      </c>
      <c r="N21" s="88">
        <v>33.9</v>
      </c>
      <c r="O21" s="88">
        <v>30.51</v>
      </c>
      <c r="P21" s="88">
        <v>28.82</v>
      </c>
      <c r="Q21" s="88">
        <v>27.12</v>
      </c>
      <c r="R21" s="89">
        <v>25.430000000000003</v>
      </c>
    </row>
    <row r="22" spans="1:18" ht="15.75">
      <c r="A22" s="78">
        <v>14</v>
      </c>
      <c r="B22" s="72" t="s">
        <v>93</v>
      </c>
      <c r="C22" s="90">
        <v>1000</v>
      </c>
      <c r="D22" s="91" t="s">
        <v>5</v>
      </c>
      <c r="E22" s="92">
        <v>0.91</v>
      </c>
      <c r="F22" s="92">
        <v>0.8200000000000001</v>
      </c>
      <c r="G22" s="92">
        <v>0.78</v>
      </c>
      <c r="H22" s="92">
        <v>0.73</v>
      </c>
      <c r="I22" s="93">
        <v>0.6900000000000001</v>
      </c>
      <c r="J22" s="78">
        <v>74</v>
      </c>
      <c r="K22" s="72" t="s">
        <v>153</v>
      </c>
      <c r="L22" s="90">
        <v>40</v>
      </c>
      <c r="M22" s="74" t="s">
        <v>5</v>
      </c>
      <c r="N22" s="92">
        <v>75.3</v>
      </c>
      <c r="O22" s="92">
        <v>67.77</v>
      </c>
      <c r="P22" s="92">
        <v>64.01</v>
      </c>
      <c r="Q22" s="92">
        <v>60.24</v>
      </c>
      <c r="R22" s="93">
        <v>56.48</v>
      </c>
    </row>
    <row r="23" spans="1:18" ht="15.75">
      <c r="A23" s="78">
        <v>15</v>
      </c>
      <c r="B23" s="69" t="s">
        <v>94</v>
      </c>
      <c r="C23" s="86">
        <v>1000</v>
      </c>
      <c r="D23" s="87" t="s">
        <v>5</v>
      </c>
      <c r="E23" s="88">
        <v>1.16</v>
      </c>
      <c r="F23" s="88">
        <v>1.05</v>
      </c>
      <c r="G23" s="88">
        <v>0.99</v>
      </c>
      <c r="H23" s="88">
        <v>0.93</v>
      </c>
      <c r="I23" s="89">
        <v>0.87</v>
      </c>
      <c r="J23" s="78">
        <v>75</v>
      </c>
      <c r="K23" s="69" t="s">
        <v>154</v>
      </c>
      <c r="L23" s="86">
        <v>40</v>
      </c>
      <c r="M23" s="71" t="s">
        <v>5</v>
      </c>
      <c r="N23" s="88">
        <v>76</v>
      </c>
      <c r="O23" s="88">
        <v>68.4</v>
      </c>
      <c r="P23" s="88">
        <v>64.6</v>
      </c>
      <c r="Q23" s="88">
        <v>60.8</v>
      </c>
      <c r="R23" s="89">
        <v>57</v>
      </c>
    </row>
    <row r="24" spans="1:18" ht="15.75">
      <c r="A24" s="78">
        <v>16</v>
      </c>
      <c r="B24" s="72" t="s">
        <v>95</v>
      </c>
      <c r="C24" s="90">
        <v>1000</v>
      </c>
      <c r="D24" s="91" t="s">
        <v>5</v>
      </c>
      <c r="E24" s="92">
        <v>1.26</v>
      </c>
      <c r="F24" s="92">
        <v>1.14</v>
      </c>
      <c r="G24" s="92">
        <v>1.08</v>
      </c>
      <c r="H24" s="92">
        <v>1.01</v>
      </c>
      <c r="I24" s="93">
        <v>0.95</v>
      </c>
      <c r="J24" s="78">
        <v>76</v>
      </c>
      <c r="K24" s="72" t="s">
        <v>155</v>
      </c>
      <c r="L24" s="90">
        <v>40</v>
      </c>
      <c r="M24" s="74" t="s">
        <v>5</v>
      </c>
      <c r="N24" s="92">
        <v>89</v>
      </c>
      <c r="O24" s="92">
        <v>80.1</v>
      </c>
      <c r="P24" s="92">
        <v>75.65</v>
      </c>
      <c r="Q24" s="92">
        <v>71.2</v>
      </c>
      <c r="R24" s="93">
        <v>66.75</v>
      </c>
    </row>
    <row r="25" spans="1:18" ht="15.75">
      <c r="A25" s="78">
        <v>17</v>
      </c>
      <c r="B25" s="69" t="s">
        <v>96</v>
      </c>
      <c r="C25" s="86">
        <v>1000</v>
      </c>
      <c r="D25" s="87" t="s">
        <v>5</v>
      </c>
      <c r="E25" s="88">
        <v>1.34</v>
      </c>
      <c r="F25" s="88">
        <v>1.21</v>
      </c>
      <c r="G25" s="88">
        <v>1.14</v>
      </c>
      <c r="H25" s="88">
        <v>1.08</v>
      </c>
      <c r="I25" s="89">
        <v>1.01</v>
      </c>
      <c r="J25" s="78">
        <v>77</v>
      </c>
      <c r="K25" s="69" t="s">
        <v>156</v>
      </c>
      <c r="L25" s="86">
        <v>40</v>
      </c>
      <c r="M25" s="71" t="s">
        <v>5</v>
      </c>
      <c r="N25" s="88">
        <v>89.6</v>
      </c>
      <c r="O25" s="88">
        <v>80.64</v>
      </c>
      <c r="P25" s="88">
        <v>76.16</v>
      </c>
      <c r="Q25" s="88">
        <v>71.68</v>
      </c>
      <c r="R25" s="89">
        <v>67.2</v>
      </c>
    </row>
    <row r="26" spans="1:18" ht="15.75">
      <c r="A26" s="78">
        <v>18</v>
      </c>
      <c r="B26" s="72" t="s">
        <v>97</v>
      </c>
      <c r="C26" s="90">
        <v>1000</v>
      </c>
      <c r="D26" s="91" t="s">
        <v>5</v>
      </c>
      <c r="E26" s="92">
        <v>1.55</v>
      </c>
      <c r="F26" s="92">
        <v>1.4</v>
      </c>
      <c r="G26" s="92">
        <v>1.32</v>
      </c>
      <c r="H26" s="92">
        <v>1.24</v>
      </c>
      <c r="I26" s="93">
        <v>1.17</v>
      </c>
      <c r="J26" s="78">
        <v>78</v>
      </c>
      <c r="K26" s="72" t="s">
        <v>157</v>
      </c>
      <c r="L26" s="90">
        <v>40</v>
      </c>
      <c r="M26" s="74" t="s">
        <v>5</v>
      </c>
      <c r="N26" s="92">
        <v>89.9</v>
      </c>
      <c r="O26" s="92">
        <v>80.91</v>
      </c>
      <c r="P26" s="92">
        <v>76.42</v>
      </c>
      <c r="Q26" s="92">
        <v>71.92</v>
      </c>
      <c r="R26" s="93">
        <v>67.43</v>
      </c>
    </row>
    <row r="27" spans="1:18" ht="15.75">
      <c r="A27" s="78">
        <v>19</v>
      </c>
      <c r="B27" s="69" t="s">
        <v>98</v>
      </c>
      <c r="C27" s="86">
        <v>500</v>
      </c>
      <c r="D27" s="87" t="s">
        <v>5</v>
      </c>
      <c r="E27" s="88">
        <v>1.62</v>
      </c>
      <c r="F27" s="88">
        <v>1.46</v>
      </c>
      <c r="G27" s="88">
        <v>1.3800000000000001</v>
      </c>
      <c r="H27" s="88">
        <v>1.3</v>
      </c>
      <c r="I27" s="89">
        <v>1.22</v>
      </c>
      <c r="J27" s="78">
        <v>79</v>
      </c>
      <c r="K27" s="69" t="s">
        <v>158</v>
      </c>
      <c r="L27" s="86">
        <v>40</v>
      </c>
      <c r="M27" s="71" t="s">
        <v>5</v>
      </c>
      <c r="N27" s="88">
        <v>90</v>
      </c>
      <c r="O27" s="88">
        <v>81</v>
      </c>
      <c r="P27" s="88">
        <v>76.5</v>
      </c>
      <c r="Q27" s="88">
        <v>72</v>
      </c>
      <c r="R27" s="89">
        <v>67.5</v>
      </c>
    </row>
    <row r="28" spans="1:18" ht="15.75">
      <c r="A28" s="78">
        <v>20</v>
      </c>
      <c r="B28" s="72" t="s">
        <v>99</v>
      </c>
      <c r="C28" s="90">
        <v>500</v>
      </c>
      <c r="D28" s="91" t="s">
        <v>5</v>
      </c>
      <c r="E28" s="92">
        <v>1.83</v>
      </c>
      <c r="F28" s="92">
        <v>1.65</v>
      </c>
      <c r="G28" s="92">
        <v>1.56</v>
      </c>
      <c r="H28" s="92">
        <v>1.47</v>
      </c>
      <c r="I28" s="93">
        <v>1.3800000000000001</v>
      </c>
      <c r="J28" s="78">
        <v>80</v>
      </c>
      <c r="K28" s="72" t="s">
        <v>159</v>
      </c>
      <c r="L28" s="90">
        <v>40</v>
      </c>
      <c r="M28" s="74" t="s">
        <v>5</v>
      </c>
      <c r="N28" s="92">
        <v>90.4</v>
      </c>
      <c r="O28" s="92">
        <v>81.36</v>
      </c>
      <c r="P28" s="92">
        <v>76.84</v>
      </c>
      <c r="Q28" s="92">
        <v>72.32</v>
      </c>
      <c r="R28" s="93">
        <v>67.8</v>
      </c>
    </row>
    <row r="29" spans="1:18" ht="15.75">
      <c r="A29" s="78">
        <v>21</v>
      </c>
      <c r="B29" s="69" t="s">
        <v>100</v>
      </c>
      <c r="C29" s="86">
        <v>500</v>
      </c>
      <c r="D29" s="87" t="s">
        <v>5</v>
      </c>
      <c r="E29" s="88">
        <v>1.86</v>
      </c>
      <c r="F29" s="88">
        <v>1.68</v>
      </c>
      <c r="G29" s="88">
        <v>1.59</v>
      </c>
      <c r="H29" s="88">
        <v>1.49</v>
      </c>
      <c r="I29" s="89">
        <v>1.4</v>
      </c>
      <c r="J29" s="78">
        <v>81</v>
      </c>
      <c r="K29" s="69" t="s">
        <v>160</v>
      </c>
      <c r="L29" s="86">
        <v>40</v>
      </c>
      <c r="M29" s="71" t="s">
        <v>5</v>
      </c>
      <c r="N29" s="88">
        <v>96.9</v>
      </c>
      <c r="O29" s="88">
        <v>87.21</v>
      </c>
      <c r="P29" s="88">
        <v>82.37</v>
      </c>
      <c r="Q29" s="88">
        <v>77.52</v>
      </c>
      <c r="R29" s="89">
        <v>72.68</v>
      </c>
    </row>
    <row r="30" spans="1:18" ht="15.75">
      <c r="A30" s="78">
        <v>22</v>
      </c>
      <c r="B30" s="72" t="s">
        <v>101</v>
      </c>
      <c r="C30" s="90">
        <v>500</v>
      </c>
      <c r="D30" s="91" t="s">
        <v>5</v>
      </c>
      <c r="E30" s="92">
        <v>1.92</v>
      </c>
      <c r="F30" s="92">
        <v>1.73</v>
      </c>
      <c r="G30" s="92">
        <v>1.64</v>
      </c>
      <c r="H30" s="92">
        <v>1.54</v>
      </c>
      <c r="I30" s="93">
        <v>1.44</v>
      </c>
      <c r="J30" s="78">
        <v>82</v>
      </c>
      <c r="K30" s="72" t="s">
        <v>161</v>
      </c>
      <c r="L30" s="90">
        <v>40</v>
      </c>
      <c r="M30" s="74" t="s">
        <v>5</v>
      </c>
      <c r="N30" s="92">
        <v>97.2</v>
      </c>
      <c r="O30" s="92">
        <v>87.48</v>
      </c>
      <c r="P30" s="92">
        <v>82.62</v>
      </c>
      <c r="Q30" s="92">
        <v>77.76</v>
      </c>
      <c r="R30" s="93">
        <v>72.9</v>
      </c>
    </row>
    <row r="31" spans="1:18" ht="15.75">
      <c r="A31" s="78">
        <v>23</v>
      </c>
      <c r="B31" s="69" t="s">
        <v>102</v>
      </c>
      <c r="C31" s="86">
        <v>500</v>
      </c>
      <c r="D31" s="87" t="s">
        <v>5</v>
      </c>
      <c r="E31" s="88">
        <v>2.25</v>
      </c>
      <c r="F31" s="88">
        <v>2.03</v>
      </c>
      <c r="G31" s="88">
        <v>1.92</v>
      </c>
      <c r="H31" s="88">
        <v>1.8</v>
      </c>
      <c r="I31" s="89">
        <v>1.69</v>
      </c>
      <c r="J31" s="78">
        <v>83</v>
      </c>
      <c r="K31" s="69" t="s">
        <v>162</v>
      </c>
      <c r="L31" s="86">
        <v>40</v>
      </c>
      <c r="M31" s="71" t="s">
        <v>5</v>
      </c>
      <c r="N31" s="88">
        <v>98</v>
      </c>
      <c r="O31" s="88">
        <v>88.2</v>
      </c>
      <c r="P31" s="88">
        <v>83.3</v>
      </c>
      <c r="Q31" s="88">
        <v>78.4</v>
      </c>
      <c r="R31" s="89">
        <v>73.5</v>
      </c>
    </row>
    <row r="32" spans="1:18" ht="15.75">
      <c r="A32" s="78">
        <v>24</v>
      </c>
      <c r="B32" s="72" t="s">
        <v>103</v>
      </c>
      <c r="C32" s="90">
        <v>500</v>
      </c>
      <c r="D32" s="91" t="s">
        <v>5</v>
      </c>
      <c r="E32" s="92">
        <v>2.28</v>
      </c>
      <c r="F32" s="92">
        <v>2.0599999999999996</v>
      </c>
      <c r="G32" s="92">
        <v>1.94</v>
      </c>
      <c r="H32" s="92">
        <v>1.83</v>
      </c>
      <c r="I32" s="93">
        <v>1.71</v>
      </c>
      <c r="J32" s="78">
        <v>84</v>
      </c>
      <c r="K32" s="72" t="s">
        <v>163</v>
      </c>
      <c r="L32" s="90">
        <v>40</v>
      </c>
      <c r="M32" s="74" t="s">
        <v>5</v>
      </c>
      <c r="N32" s="92">
        <v>98.2</v>
      </c>
      <c r="O32" s="92">
        <v>88.38</v>
      </c>
      <c r="P32" s="92">
        <v>83.47</v>
      </c>
      <c r="Q32" s="92">
        <v>78.56</v>
      </c>
      <c r="R32" s="93">
        <v>73.65</v>
      </c>
    </row>
    <row r="33" spans="1:18" ht="15.75">
      <c r="A33" s="78">
        <v>25</v>
      </c>
      <c r="B33" s="69" t="s">
        <v>104</v>
      </c>
      <c r="C33" s="86">
        <v>250</v>
      </c>
      <c r="D33" s="87" t="s">
        <v>5</v>
      </c>
      <c r="E33" s="88">
        <v>2.5</v>
      </c>
      <c r="F33" s="88">
        <v>2.25</v>
      </c>
      <c r="G33" s="88">
        <v>2.13</v>
      </c>
      <c r="H33" s="88">
        <v>2</v>
      </c>
      <c r="I33" s="89">
        <v>1.8800000000000001</v>
      </c>
      <c r="J33" s="78">
        <v>85</v>
      </c>
      <c r="K33" s="69" t="s">
        <v>164</v>
      </c>
      <c r="L33" s="86">
        <v>40</v>
      </c>
      <c r="M33" s="71" t="s">
        <v>5</v>
      </c>
      <c r="N33" s="88">
        <v>99</v>
      </c>
      <c r="O33" s="88">
        <v>89.1</v>
      </c>
      <c r="P33" s="88">
        <v>84.15</v>
      </c>
      <c r="Q33" s="88">
        <v>79.2</v>
      </c>
      <c r="R33" s="89">
        <v>74.25</v>
      </c>
    </row>
    <row r="34" spans="1:18" ht="15.75">
      <c r="A34" s="78">
        <v>26</v>
      </c>
      <c r="B34" s="72" t="s">
        <v>105</v>
      </c>
      <c r="C34" s="90">
        <v>250</v>
      </c>
      <c r="D34" s="91" t="s">
        <v>5</v>
      </c>
      <c r="E34" s="92">
        <v>2.77</v>
      </c>
      <c r="F34" s="92">
        <v>2.5</v>
      </c>
      <c r="G34" s="92">
        <v>2.36</v>
      </c>
      <c r="H34" s="92">
        <v>2.2199999999999998</v>
      </c>
      <c r="I34" s="93">
        <v>2.0799999999999996</v>
      </c>
      <c r="J34" s="78">
        <v>86</v>
      </c>
      <c r="K34" s="72" t="s">
        <v>165</v>
      </c>
      <c r="L34" s="90">
        <v>40</v>
      </c>
      <c r="M34" s="74" t="s">
        <v>5</v>
      </c>
      <c r="N34" s="92">
        <v>103.6</v>
      </c>
      <c r="O34" s="92">
        <v>93.24</v>
      </c>
      <c r="P34" s="92">
        <v>88.06</v>
      </c>
      <c r="Q34" s="92">
        <v>82.88</v>
      </c>
      <c r="R34" s="93">
        <v>77.7</v>
      </c>
    </row>
    <row r="35" spans="1:18" ht="15.75">
      <c r="A35" s="78">
        <v>27</v>
      </c>
      <c r="B35" s="69" t="s">
        <v>106</v>
      </c>
      <c r="C35" s="86">
        <v>250</v>
      </c>
      <c r="D35" s="87" t="s">
        <v>5</v>
      </c>
      <c r="E35" s="88">
        <v>2.79</v>
      </c>
      <c r="F35" s="88">
        <v>2.5199999999999996</v>
      </c>
      <c r="G35" s="88">
        <v>2.38</v>
      </c>
      <c r="H35" s="88">
        <v>2.2399999999999998</v>
      </c>
      <c r="I35" s="89">
        <v>2.0999999999999996</v>
      </c>
      <c r="J35" s="78">
        <v>87</v>
      </c>
      <c r="K35" s="69" t="s">
        <v>166</v>
      </c>
      <c r="L35" s="86">
        <v>40</v>
      </c>
      <c r="M35" s="71" t="s">
        <v>5</v>
      </c>
      <c r="N35" s="88">
        <v>103.8</v>
      </c>
      <c r="O35" s="88">
        <v>93.42</v>
      </c>
      <c r="P35" s="88">
        <v>88.23</v>
      </c>
      <c r="Q35" s="88">
        <v>83.04</v>
      </c>
      <c r="R35" s="89">
        <v>77.85</v>
      </c>
    </row>
    <row r="36" spans="1:18" ht="15.75">
      <c r="A36" s="78">
        <v>28</v>
      </c>
      <c r="B36" s="72" t="s">
        <v>107</v>
      </c>
      <c r="C36" s="90">
        <v>250</v>
      </c>
      <c r="D36" s="91" t="s">
        <v>5</v>
      </c>
      <c r="E36" s="92">
        <v>3.68</v>
      </c>
      <c r="F36" s="92">
        <v>3.32</v>
      </c>
      <c r="G36" s="92">
        <v>3.13</v>
      </c>
      <c r="H36" s="92">
        <v>2.9499999999999997</v>
      </c>
      <c r="I36" s="93">
        <v>2.76</v>
      </c>
      <c r="J36" s="78">
        <v>88</v>
      </c>
      <c r="K36" s="72" t="s">
        <v>167</v>
      </c>
      <c r="L36" s="90">
        <v>40</v>
      </c>
      <c r="M36" s="74" t="s">
        <v>5</v>
      </c>
      <c r="N36" s="92">
        <v>104</v>
      </c>
      <c r="O36" s="92">
        <v>93.6</v>
      </c>
      <c r="P36" s="92">
        <v>88.4</v>
      </c>
      <c r="Q36" s="92">
        <v>83.2</v>
      </c>
      <c r="R36" s="93">
        <v>78</v>
      </c>
    </row>
    <row r="37" spans="1:18" ht="15.75">
      <c r="A37" s="78">
        <v>29</v>
      </c>
      <c r="B37" s="69" t="s">
        <v>108</v>
      </c>
      <c r="C37" s="86">
        <v>250</v>
      </c>
      <c r="D37" s="87" t="s">
        <v>5</v>
      </c>
      <c r="E37" s="88">
        <v>3.7</v>
      </c>
      <c r="F37" s="88">
        <v>3.33</v>
      </c>
      <c r="G37" s="88">
        <v>3.15</v>
      </c>
      <c r="H37" s="88">
        <v>2.96</v>
      </c>
      <c r="I37" s="89">
        <v>2.78</v>
      </c>
      <c r="J37" s="78">
        <v>89</v>
      </c>
      <c r="K37" s="69" t="s">
        <v>168</v>
      </c>
      <c r="L37" s="86">
        <v>40</v>
      </c>
      <c r="M37" s="71" t="s">
        <v>5</v>
      </c>
      <c r="N37" s="88">
        <v>112</v>
      </c>
      <c r="O37" s="88">
        <v>100.8</v>
      </c>
      <c r="P37" s="88">
        <v>95.2</v>
      </c>
      <c r="Q37" s="88">
        <v>89.6</v>
      </c>
      <c r="R37" s="89">
        <v>84</v>
      </c>
    </row>
    <row r="38" spans="1:18" ht="15.75">
      <c r="A38" s="78">
        <v>30</v>
      </c>
      <c r="B38" s="72" t="s">
        <v>109</v>
      </c>
      <c r="C38" s="90">
        <v>250</v>
      </c>
      <c r="D38" s="91" t="s">
        <v>5</v>
      </c>
      <c r="E38" s="92">
        <v>3.97</v>
      </c>
      <c r="F38" s="92">
        <v>3.5799999999999996</v>
      </c>
      <c r="G38" s="92">
        <v>3.38</v>
      </c>
      <c r="H38" s="92">
        <v>3.1799999999999997</v>
      </c>
      <c r="I38" s="93">
        <v>2.98</v>
      </c>
      <c r="J38" s="78">
        <v>90</v>
      </c>
      <c r="K38" s="72" t="s">
        <v>169</v>
      </c>
      <c r="L38" s="90">
        <v>40</v>
      </c>
      <c r="M38" s="74" t="s">
        <v>5</v>
      </c>
      <c r="N38" s="92">
        <v>112.6</v>
      </c>
      <c r="O38" s="92">
        <v>101.34</v>
      </c>
      <c r="P38" s="92">
        <v>95.71</v>
      </c>
      <c r="Q38" s="92">
        <v>90.08</v>
      </c>
      <c r="R38" s="93">
        <v>84.45</v>
      </c>
    </row>
    <row r="39" spans="1:18" ht="15.75">
      <c r="A39" s="78">
        <v>31</v>
      </c>
      <c r="B39" s="69" t="s">
        <v>110</v>
      </c>
      <c r="C39" s="86">
        <v>250</v>
      </c>
      <c r="D39" s="87" t="s">
        <v>5</v>
      </c>
      <c r="E39" s="88">
        <v>3.99</v>
      </c>
      <c r="F39" s="88">
        <v>3.5999999999999996</v>
      </c>
      <c r="G39" s="88">
        <v>3.4</v>
      </c>
      <c r="H39" s="88">
        <v>3.1999999999999997</v>
      </c>
      <c r="I39" s="89">
        <v>3</v>
      </c>
      <c r="J39" s="78">
        <v>91</v>
      </c>
      <c r="K39" s="69" t="s">
        <v>170</v>
      </c>
      <c r="L39" s="86">
        <v>40</v>
      </c>
      <c r="M39" s="71" t="s">
        <v>5</v>
      </c>
      <c r="N39" s="88">
        <v>119</v>
      </c>
      <c r="O39" s="88">
        <v>107.1</v>
      </c>
      <c r="P39" s="88">
        <v>101.15</v>
      </c>
      <c r="Q39" s="88">
        <v>95.2</v>
      </c>
      <c r="R39" s="89">
        <v>89.25</v>
      </c>
    </row>
    <row r="40" spans="1:18" ht="16.5" thickBot="1">
      <c r="A40" s="85">
        <v>32</v>
      </c>
      <c r="B40" s="94" t="s">
        <v>111</v>
      </c>
      <c r="C40" s="95">
        <v>250</v>
      </c>
      <c r="D40" s="96" t="s">
        <v>5</v>
      </c>
      <c r="E40" s="97">
        <v>4.01</v>
      </c>
      <c r="F40" s="97">
        <v>3.61</v>
      </c>
      <c r="G40" s="97">
        <v>3.4099999999999997</v>
      </c>
      <c r="H40" s="97">
        <v>3.21</v>
      </c>
      <c r="I40" s="98">
        <v>3.01</v>
      </c>
      <c r="J40" s="85">
        <v>92</v>
      </c>
      <c r="K40" s="94" t="s">
        <v>171</v>
      </c>
      <c r="L40" s="95">
        <v>40</v>
      </c>
      <c r="M40" s="99" t="s">
        <v>5</v>
      </c>
      <c r="N40" s="97">
        <v>119.6</v>
      </c>
      <c r="O40" s="97">
        <v>107.64</v>
      </c>
      <c r="P40" s="97">
        <v>101.66</v>
      </c>
      <c r="Q40" s="97">
        <v>95.68</v>
      </c>
      <c r="R40" s="98">
        <v>89.7</v>
      </c>
    </row>
    <row r="41" ht="21.75" customHeight="1">
      <c r="F41" s="161" t="s">
        <v>469</v>
      </c>
    </row>
    <row r="42" spans="1:18" ht="18" customHeight="1">
      <c r="A42" s="160"/>
      <c r="B42" s="160"/>
      <c r="C42" s="160"/>
      <c r="D42" s="160"/>
      <c r="E42" s="160"/>
      <c r="F42" s="162" t="s">
        <v>471</v>
      </c>
      <c r="G42" s="160"/>
      <c r="H42" s="160"/>
      <c r="I42" s="160"/>
      <c r="J42" s="155"/>
      <c r="K42" s="155"/>
      <c r="L42" s="155"/>
      <c r="M42" s="155"/>
      <c r="N42" s="155"/>
      <c r="O42" s="155"/>
      <c r="P42" s="155"/>
      <c r="Q42" s="155"/>
      <c r="R42" s="155"/>
    </row>
    <row r="43" spans="2:19" ht="18" customHeight="1">
      <c r="B43" s="154"/>
      <c r="C43" s="154"/>
      <c r="D43" s="154"/>
      <c r="E43" s="154"/>
      <c r="F43" s="162" t="s">
        <v>467</v>
      </c>
      <c r="G43" s="5"/>
      <c r="H43" s="5"/>
      <c r="I43" s="77"/>
      <c r="M43" s="5"/>
      <c r="N43" s="77"/>
      <c r="S43" s="77"/>
    </row>
    <row r="44" spans="2:20" ht="18" customHeight="1">
      <c r="B44" s="154"/>
      <c r="C44" s="154"/>
      <c r="D44" s="154"/>
      <c r="E44" s="154"/>
      <c r="F44" s="163" t="s">
        <v>468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</row>
    <row r="45" spans="2:9" ht="18" customHeight="1">
      <c r="B45" s="154"/>
      <c r="C45" s="154"/>
      <c r="D45" s="154"/>
      <c r="E45" s="154"/>
      <c r="F45" s="154"/>
      <c r="G45" s="154"/>
      <c r="H45" s="5"/>
      <c r="I45" s="5"/>
    </row>
    <row r="46" spans="2:9" ht="12.75">
      <c r="B46" s="171"/>
      <c r="C46" s="171"/>
      <c r="D46" s="171"/>
      <c r="E46" s="171"/>
      <c r="F46" s="171"/>
      <c r="G46" s="171"/>
      <c r="H46" s="5"/>
      <c r="I46" s="5"/>
    </row>
    <row r="47" spans="1:18" ht="44.25" customHeight="1">
      <c r="A47" s="172" t="s">
        <v>79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ht="13.5" thickBot="1"/>
    <row r="49" spans="1:18" s="77" customFormat="1" ht="53.25" customHeight="1">
      <c r="A49" s="80" t="s">
        <v>0</v>
      </c>
      <c r="B49" s="81" t="s">
        <v>199</v>
      </c>
      <c r="C49" s="82" t="s">
        <v>3</v>
      </c>
      <c r="D49" s="81" t="s">
        <v>1</v>
      </c>
      <c r="E49" s="83" t="s">
        <v>4</v>
      </c>
      <c r="F49" s="83" t="s">
        <v>73</v>
      </c>
      <c r="G49" s="83" t="s">
        <v>75</v>
      </c>
      <c r="H49" s="83" t="s">
        <v>74</v>
      </c>
      <c r="I49" s="84" t="s">
        <v>76</v>
      </c>
      <c r="J49" s="80" t="s">
        <v>200</v>
      </c>
      <c r="K49" s="81" t="s">
        <v>201</v>
      </c>
      <c r="L49" s="82" t="s">
        <v>202</v>
      </c>
      <c r="M49" s="81" t="s">
        <v>203</v>
      </c>
      <c r="N49" s="83" t="s">
        <v>204</v>
      </c>
      <c r="O49" s="83" t="s">
        <v>208</v>
      </c>
      <c r="P49" s="83" t="s">
        <v>207</v>
      </c>
      <c r="Q49" s="83" t="s">
        <v>206</v>
      </c>
      <c r="R49" s="84" t="s">
        <v>205</v>
      </c>
    </row>
    <row r="50" spans="1:18" ht="18" customHeight="1">
      <c r="A50" s="78">
        <v>33</v>
      </c>
      <c r="B50" s="69" t="s">
        <v>112</v>
      </c>
      <c r="C50" s="86">
        <v>100</v>
      </c>
      <c r="D50" s="87" t="s">
        <v>5</v>
      </c>
      <c r="E50" s="88">
        <v>4.76</v>
      </c>
      <c r="F50" s="88">
        <v>4.29</v>
      </c>
      <c r="G50" s="88">
        <v>4.05</v>
      </c>
      <c r="H50" s="88">
        <v>3.8099999999999996</v>
      </c>
      <c r="I50" s="89">
        <v>3.57</v>
      </c>
      <c r="J50" s="78">
        <v>93</v>
      </c>
      <c r="K50" s="69" t="s">
        <v>172</v>
      </c>
      <c r="L50" s="86">
        <v>40</v>
      </c>
      <c r="M50" s="71" t="s">
        <v>5</v>
      </c>
      <c r="N50" s="88">
        <v>122</v>
      </c>
      <c r="O50" s="88">
        <v>109.8</v>
      </c>
      <c r="P50" s="88">
        <v>103.7</v>
      </c>
      <c r="Q50" s="88">
        <v>97.6</v>
      </c>
      <c r="R50" s="89">
        <v>91.5</v>
      </c>
    </row>
    <row r="51" spans="1:18" ht="18" customHeight="1">
      <c r="A51" s="78">
        <v>34</v>
      </c>
      <c r="B51" s="72" t="s">
        <v>113</v>
      </c>
      <c r="C51" s="90">
        <v>100</v>
      </c>
      <c r="D51" s="91" t="s">
        <v>5</v>
      </c>
      <c r="E51" s="92">
        <v>5.08</v>
      </c>
      <c r="F51" s="92">
        <v>4.58</v>
      </c>
      <c r="G51" s="92">
        <v>4.319999999999999</v>
      </c>
      <c r="H51" s="92">
        <v>4.069999999999999</v>
      </c>
      <c r="I51" s="93">
        <v>3.81</v>
      </c>
      <c r="J51" s="78">
        <v>94</v>
      </c>
      <c r="K51" s="72" t="s">
        <v>173</v>
      </c>
      <c r="L51" s="90">
        <v>40</v>
      </c>
      <c r="M51" s="74" t="s">
        <v>5</v>
      </c>
      <c r="N51" s="92">
        <v>126</v>
      </c>
      <c r="O51" s="92">
        <v>113.4</v>
      </c>
      <c r="P51" s="92">
        <v>107.1</v>
      </c>
      <c r="Q51" s="92">
        <v>100.8</v>
      </c>
      <c r="R51" s="93">
        <v>94.5</v>
      </c>
    </row>
    <row r="52" spans="1:18" ht="18" customHeight="1">
      <c r="A52" s="78">
        <v>35</v>
      </c>
      <c r="B52" s="69" t="s">
        <v>114</v>
      </c>
      <c r="C52" s="86">
        <v>100</v>
      </c>
      <c r="D52" s="87" t="s">
        <v>5</v>
      </c>
      <c r="E52" s="88">
        <v>5.11</v>
      </c>
      <c r="F52" s="88">
        <v>4.6</v>
      </c>
      <c r="G52" s="88">
        <v>4.35</v>
      </c>
      <c r="H52" s="88">
        <v>4.09</v>
      </c>
      <c r="I52" s="89">
        <v>3.84</v>
      </c>
      <c r="J52" s="78">
        <v>95</v>
      </c>
      <c r="K52" s="69" t="s">
        <v>174</v>
      </c>
      <c r="L52" s="86">
        <v>40</v>
      </c>
      <c r="M52" s="71" t="s">
        <v>5</v>
      </c>
      <c r="N52" s="88">
        <v>126.4</v>
      </c>
      <c r="O52" s="88">
        <v>113.76</v>
      </c>
      <c r="P52" s="88">
        <v>107.44</v>
      </c>
      <c r="Q52" s="88">
        <v>101.12</v>
      </c>
      <c r="R52" s="89">
        <v>94.8</v>
      </c>
    </row>
    <row r="53" spans="1:18" ht="18" customHeight="1">
      <c r="A53" s="78">
        <v>36</v>
      </c>
      <c r="B53" s="72" t="s">
        <v>115</v>
      </c>
      <c r="C53" s="90">
        <v>100</v>
      </c>
      <c r="D53" s="91" t="s">
        <v>5</v>
      </c>
      <c r="E53" s="92">
        <v>5.13</v>
      </c>
      <c r="F53" s="92">
        <v>4.62</v>
      </c>
      <c r="G53" s="92">
        <v>4.37</v>
      </c>
      <c r="H53" s="92">
        <v>4.109999999999999</v>
      </c>
      <c r="I53" s="93">
        <v>3.8499999999999996</v>
      </c>
      <c r="J53" s="78">
        <v>96</v>
      </c>
      <c r="K53" s="72" t="s">
        <v>175</v>
      </c>
      <c r="L53" s="90">
        <v>40</v>
      </c>
      <c r="M53" s="74" t="s">
        <v>5</v>
      </c>
      <c r="N53" s="92">
        <v>133.6</v>
      </c>
      <c r="O53" s="92">
        <v>120.24</v>
      </c>
      <c r="P53" s="92">
        <v>113.56</v>
      </c>
      <c r="Q53" s="92">
        <v>106.88</v>
      </c>
      <c r="R53" s="93">
        <v>100.2</v>
      </c>
    </row>
    <row r="54" spans="1:18" ht="18" customHeight="1">
      <c r="A54" s="78">
        <v>37</v>
      </c>
      <c r="B54" s="69" t="s">
        <v>116</v>
      </c>
      <c r="C54" s="86">
        <v>100</v>
      </c>
      <c r="D54" s="87" t="s">
        <v>5</v>
      </c>
      <c r="E54" s="88">
        <v>5.25</v>
      </c>
      <c r="F54" s="88">
        <v>4.7299999999999995</v>
      </c>
      <c r="G54" s="88">
        <v>4.47</v>
      </c>
      <c r="H54" s="88">
        <v>4.2</v>
      </c>
      <c r="I54" s="89">
        <v>3.94</v>
      </c>
      <c r="J54" s="78">
        <v>97</v>
      </c>
      <c r="K54" s="69" t="s">
        <v>176</v>
      </c>
      <c r="L54" s="86">
        <v>40</v>
      </c>
      <c r="M54" s="71" t="s">
        <v>5</v>
      </c>
      <c r="N54" s="88">
        <v>135.9</v>
      </c>
      <c r="O54" s="88">
        <v>122.31</v>
      </c>
      <c r="P54" s="88">
        <v>115.52000000000001</v>
      </c>
      <c r="Q54" s="88">
        <v>108.72</v>
      </c>
      <c r="R54" s="89">
        <v>101.93</v>
      </c>
    </row>
    <row r="55" spans="1:18" ht="18" customHeight="1">
      <c r="A55" s="78">
        <v>38</v>
      </c>
      <c r="B55" s="72" t="s">
        <v>117</v>
      </c>
      <c r="C55" s="90">
        <v>100</v>
      </c>
      <c r="D55" s="91" t="s">
        <v>5</v>
      </c>
      <c r="E55" s="92">
        <v>6.36</v>
      </c>
      <c r="F55" s="92">
        <v>5.7299999999999995</v>
      </c>
      <c r="G55" s="92">
        <v>5.41</v>
      </c>
      <c r="H55" s="92">
        <v>5.09</v>
      </c>
      <c r="I55" s="93">
        <v>4.77</v>
      </c>
      <c r="J55" s="78">
        <v>98</v>
      </c>
      <c r="K55" s="72" t="s">
        <v>177</v>
      </c>
      <c r="L55" s="90">
        <v>40</v>
      </c>
      <c r="M55" s="74" t="s">
        <v>5</v>
      </c>
      <c r="N55" s="92">
        <v>135</v>
      </c>
      <c r="O55" s="92">
        <v>121.5</v>
      </c>
      <c r="P55" s="92">
        <v>114.75</v>
      </c>
      <c r="Q55" s="92">
        <v>108</v>
      </c>
      <c r="R55" s="93">
        <v>101.25</v>
      </c>
    </row>
    <row r="56" spans="1:18" ht="18" customHeight="1">
      <c r="A56" s="78">
        <v>39</v>
      </c>
      <c r="B56" s="69" t="s">
        <v>118</v>
      </c>
      <c r="C56" s="86">
        <v>100</v>
      </c>
      <c r="D56" s="87" t="s">
        <v>5</v>
      </c>
      <c r="E56" s="88">
        <v>6.37</v>
      </c>
      <c r="F56" s="88">
        <v>5.74</v>
      </c>
      <c r="G56" s="88">
        <v>5.42</v>
      </c>
      <c r="H56" s="88">
        <v>5.1</v>
      </c>
      <c r="I56" s="89">
        <v>4.779999999999999</v>
      </c>
      <c r="J56" s="78">
        <v>99</v>
      </c>
      <c r="K56" s="69" t="s">
        <v>178</v>
      </c>
      <c r="L56" s="86">
        <v>40</v>
      </c>
      <c r="M56" s="71" t="s">
        <v>5</v>
      </c>
      <c r="N56" s="88">
        <v>135.4</v>
      </c>
      <c r="O56" s="88">
        <v>121.86</v>
      </c>
      <c r="P56" s="88">
        <v>115.09</v>
      </c>
      <c r="Q56" s="88">
        <v>108.32</v>
      </c>
      <c r="R56" s="89">
        <v>101.55</v>
      </c>
    </row>
    <row r="57" spans="1:18" ht="18" customHeight="1">
      <c r="A57" s="78">
        <v>40</v>
      </c>
      <c r="B57" s="72" t="s">
        <v>119</v>
      </c>
      <c r="C57" s="90">
        <v>100</v>
      </c>
      <c r="D57" s="91" t="s">
        <v>5</v>
      </c>
      <c r="E57" s="92">
        <v>6.97</v>
      </c>
      <c r="F57" s="92">
        <v>6.279999999999999</v>
      </c>
      <c r="G57" s="92">
        <v>5.93</v>
      </c>
      <c r="H57" s="92">
        <v>5.58</v>
      </c>
      <c r="I57" s="93">
        <v>5.2299999999999995</v>
      </c>
      <c r="J57" s="78">
        <v>100</v>
      </c>
      <c r="K57" s="72" t="s">
        <v>179</v>
      </c>
      <c r="L57" s="90">
        <v>40</v>
      </c>
      <c r="M57" s="74" t="s">
        <v>5</v>
      </c>
      <c r="N57" s="92">
        <v>135.9</v>
      </c>
      <c r="O57" s="92">
        <v>122.31</v>
      </c>
      <c r="P57" s="92">
        <v>115.52000000000001</v>
      </c>
      <c r="Q57" s="92">
        <v>108.72</v>
      </c>
      <c r="R57" s="93">
        <v>101.93</v>
      </c>
    </row>
    <row r="58" spans="1:18" ht="18" customHeight="1">
      <c r="A58" s="78">
        <v>41</v>
      </c>
      <c r="B58" s="69" t="s">
        <v>120</v>
      </c>
      <c r="C58" s="86">
        <v>100</v>
      </c>
      <c r="D58" s="87" t="s">
        <v>5</v>
      </c>
      <c r="E58" s="88">
        <v>6.99</v>
      </c>
      <c r="F58" s="88">
        <v>6.3</v>
      </c>
      <c r="G58" s="88">
        <v>5.95</v>
      </c>
      <c r="H58" s="88">
        <v>5.6</v>
      </c>
      <c r="I58" s="89">
        <v>5.25</v>
      </c>
      <c r="J58" s="78">
        <v>101</v>
      </c>
      <c r="K58" s="69" t="s">
        <v>180</v>
      </c>
      <c r="L58" s="86">
        <v>40</v>
      </c>
      <c r="M58" s="71" t="s">
        <v>5</v>
      </c>
      <c r="N58" s="88">
        <v>170.8</v>
      </c>
      <c r="O58" s="88">
        <v>153.72</v>
      </c>
      <c r="P58" s="88">
        <v>145.18</v>
      </c>
      <c r="Q58" s="88">
        <v>136.64</v>
      </c>
      <c r="R58" s="89">
        <v>128.1</v>
      </c>
    </row>
    <row r="59" spans="1:18" ht="18" customHeight="1">
      <c r="A59" s="78">
        <v>42</v>
      </c>
      <c r="B59" s="72" t="s">
        <v>121</v>
      </c>
      <c r="C59" s="90">
        <v>100</v>
      </c>
      <c r="D59" s="91" t="s">
        <v>5</v>
      </c>
      <c r="E59" s="92">
        <v>7.7</v>
      </c>
      <c r="F59" s="92">
        <v>6.93</v>
      </c>
      <c r="G59" s="92">
        <v>6.55</v>
      </c>
      <c r="H59" s="92">
        <v>6.16</v>
      </c>
      <c r="I59" s="93">
        <v>5.779999999999999</v>
      </c>
      <c r="J59" s="78">
        <v>102</v>
      </c>
      <c r="K59" s="72" t="s">
        <v>181</v>
      </c>
      <c r="L59" s="90">
        <v>40</v>
      </c>
      <c r="M59" s="74" t="s">
        <v>5</v>
      </c>
      <c r="N59" s="92">
        <v>232</v>
      </c>
      <c r="O59" s="92">
        <v>208.8</v>
      </c>
      <c r="P59" s="92">
        <v>197.2</v>
      </c>
      <c r="Q59" s="92">
        <v>185.6</v>
      </c>
      <c r="R59" s="93">
        <v>174</v>
      </c>
    </row>
    <row r="60" spans="1:18" ht="18" customHeight="1">
      <c r="A60" s="78">
        <v>43</v>
      </c>
      <c r="B60" s="69" t="s">
        <v>122</v>
      </c>
      <c r="C60" s="86">
        <v>100</v>
      </c>
      <c r="D60" s="87" t="s">
        <v>5</v>
      </c>
      <c r="E60" s="88">
        <v>7.8</v>
      </c>
      <c r="F60" s="88">
        <v>7.02</v>
      </c>
      <c r="G60" s="88">
        <v>6.63</v>
      </c>
      <c r="H60" s="88">
        <v>6.24</v>
      </c>
      <c r="I60" s="89">
        <v>5.85</v>
      </c>
      <c r="J60" s="78">
        <v>103</v>
      </c>
      <c r="K60" s="69" t="s">
        <v>182</v>
      </c>
      <c r="L60" s="86">
        <v>40</v>
      </c>
      <c r="M60" s="71" t="s">
        <v>5</v>
      </c>
      <c r="N60" s="88">
        <v>270</v>
      </c>
      <c r="O60" s="88">
        <v>243</v>
      </c>
      <c r="P60" s="88">
        <v>229.5</v>
      </c>
      <c r="Q60" s="88">
        <v>216</v>
      </c>
      <c r="R60" s="89">
        <v>202.5</v>
      </c>
    </row>
    <row r="61" spans="1:18" ht="18" customHeight="1">
      <c r="A61" s="78">
        <v>44</v>
      </c>
      <c r="B61" s="72" t="s">
        <v>123</v>
      </c>
      <c r="C61" s="90">
        <v>100</v>
      </c>
      <c r="D61" s="91" t="s">
        <v>5</v>
      </c>
      <c r="E61" s="92">
        <v>7.9</v>
      </c>
      <c r="F61" s="92">
        <v>7.11</v>
      </c>
      <c r="G61" s="92">
        <v>6.72</v>
      </c>
      <c r="H61" s="92">
        <v>6.32</v>
      </c>
      <c r="I61" s="93">
        <v>5.93</v>
      </c>
      <c r="J61" s="78">
        <v>104</v>
      </c>
      <c r="K61" s="72" t="s">
        <v>183</v>
      </c>
      <c r="L61" s="90">
        <v>40</v>
      </c>
      <c r="M61" s="74" t="s">
        <v>5</v>
      </c>
      <c r="N61" s="92">
        <v>286</v>
      </c>
      <c r="O61" s="92">
        <v>257.4</v>
      </c>
      <c r="P61" s="92">
        <v>243.1</v>
      </c>
      <c r="Q61" s="92">
        <v>228.8</v>
      </c>
      <c r="R61" s="93">
        <v>214.5</v>
      </c>
    </row>
    <row r="62" spans="1:18" ht="15.75">
      <c r="A62" s="78">
        <v>45</v>
      </c>
      <c r="B62" s="69" t="s">
        <v>124</v>
      </c>
      <c r="C62" s="86">
        <v>100</v>
      </c>
      <c r="D62" s="87" t="s">
        <v>5</v>
      </c>
      <c r="E62" s="88">
        <v>8</v>
      </c>
      <c r="F62" s="88">
        <v>7.2</v>
      </c>
      <c r="G62" s="88">
        <v>6.8</v>
      </c>
      <c r="H62" s="88">
        <v>6.4</v>
      </c>
      <c r="I62" s="89">
        <v>6</v>
      </c>
      <c r="J62" s="78">
        <v>105</v>
      </c>
      <c r="K62" s="69" t="s">
        <v>184</v>
      </c>
      <c r="L62" s="86">
        <v>40</v>
      </c>
      <c r="M62" s="71" t="s">
        <v>5</v>
      </c>
      <c r="N62" s="88">
        <v>287</v>
      </c>
      <c r="O62" s="88">
        <v>258.3</v>
      </c>
      <c r="P62" s="88">
        <v>243.95</v>
      </c>
      <c r="Q62" s="88">
        <v>229.6</v>
      </c>
      <c r="R62" s="89">
        <v>215.25</v>
      </c>
    </row>
    <row r="63" spans="1:18" ht="15.75">
      <c r="A63" s="78">
        <v>46</v>
      </c>
      <c r="B63" s="72" t="s">
        <v>125</v>
      </c>
      <c r="C63" s="90">
        <v>100</v>
      </c>
      <c r="D63" s="91" t="s">
        <v>5</v>
      </c>
      <c r="E63" s="92">
        <v>8.5</v>
      </c>
      <c r="F63" s="92">
        <v>7.65</v>
      </c>
      <c r="G63" s="92">
        <v>7.2299999999999995</v>
      </c>
      <c r="H63" s="92">
        <v>6.8</v>
      </c>
      <c r="I63" s="93">
        <v>6.38</v>
      </c>
      <c r="J63" s="78">
        <v>106</v>
      </c>
      <c r="K63" s="72" t="s">
        <v>185</v>
      </c>
      <c r="L63" s="90">
        <v>40</v>
      </c>
      <c r="M63" s="74" t="s">
        <v>5</v>
      </c>
      <c r="N63" s="92">
        <v>295</v>
      </c>
      <c r="O63" s="92">
        <v>265.5</v>
      </c>
      <c r="P63" s="92">
        <v>250.75</v>
      </c>
      <c r="Q63" s="92">
        <v>236</v>
      </c>
      <c r="R63" s="93">
        <v>221.25</v>
      </c>
    </row>
    <row r="64" spans="1:18" ht="15.75">
      <c r="A64" s="78">
        <v>47</v>
      </c>
      <c r="B64" s="69" t="s">
        <v>126</v>
      </c>
      <c r="C64" s="86">
        <v>100</v>
      </c>
      <c r="D64" s="87" t="s">
        <v>5</v>
      </c>
      <c r="E64" s="88">
        <v>9.03</v>
      </c>
      <c r="F64" s="88">
        <v>8.129999999999999</v>
      </c>
      <c r="G64" s="88">
        <v>7.68</v>
      </c>
      <c r="H64" s="88">
        <v>7.2299999999999995</v>
      </c>
      <c r="I64" s="89">
        <v>6.779999999999999</v>
      </c>
      <c r="J64" s="78">
        <v>107</v>
      </c>
      <c r="K64" s="69" t="s">
        <v>186</v>
      </c>
      <c r="L64" s="86">
        <v>40</v>
      </c>
      <c r="M64" s="71" t="s">
        <v>5</v>
      </c>
      <c r="N64" s="88">
        <v>299</v>
      </c>
      <c r="O64" s="88">
        <v>269.1</v>
      </c>
      <c r="P64" s="88">
        <v>254.15</v>
      </c>
      <c r="Q64" s="88">
        <v>239.2</v>
      </c>
      <c r="R64" s="89">
        <v>224.25</v>
      </c>
    </row>
    <row r="65" spans="1:18" ht="15.75">
      <c r="A65" s="78">
        <v>48</v>
      </c>
      <c r="B65" s="72" t="s">
        <v>127</v>
      </c>
      <c r="C65" s="90">
        <v>100</v>
      </c>
      <c r="D65" s="91" t="s">
        <v>5</v>
      </c>
      <c r="E65" s="92">
        <v>9.05</v>
      </c>
      <c r="F65" s="92">
        <v>8.15</v>
      </c>
      <c r="G65" s="92">
        <v>7.7</v>
      </c>
      <c r="H65" s="92">
        <v>7.24</v>
      </c>
      <c r="I65" s="93">
        <v>6.79</v>
      </c>
      <c r="J65" s="78">
        <v>108</v>
      </c>
      <c r="K65" s="72" t="s">
        <v>187</v>
      </c>
      <c r="L65" s="90">
        <v>40</v>
      </c>
      <c r="M65" s="74" t="s">
        <v>5</v>
      </c>
      <c r="N65" s="92">
        <v>303.8</v>
      </c>
      <c r="O65" s="92">
        <v>273.42</v>
      </c>
      <c r="P65" s="92">
        <v>258.23</v>
      </c>
      <c r="Q65" s="92">
        <v>243.04</v>
      </c>
      <c r="R65" s="93">
        <v>227.85</v>
      </c>
    </row>
    <row r="66" spans="1:18" ht="15.75">
      <c r="A66" s="78">
        <v>49</v>
      </c>
      <c r="B66" s="69" t="s">
        <v>128</v>
      </c>
      <c r="C66" s="86">
        <v>100</v>
      </c>
      <c r="D66" s="87" t="s">
        <v>5</v>
      </c>
      <c r="E66" s="88">
        <v>10.26</v>
      </c>
      <c r="F66" s="88">
        <v>9.24</v>
      </c>
      <c r="G66" s="88">
        <v>8.73</v>
      </c>
      <c r="H66" s="88">
        <v>8.209999999999999</v>
      </c>
      <c r="I66" s="89">
        <v>7.7</v>
      </c>
      <c r="J66" s="78">
        <v>109</v>
      </c>
      <c r="K66" s="69" t="s">
        <v>188</v>
      </c>
      <c r="L66" s="86">
        <v>20</v>
      </c>
      <c r="M66" s="71" t="s">
        <v>5</v>
      </c>
      <c r="N66" s="88">
        <v>413</v>
      </c>
      <c r="O66" s="88">
        <v>371.7</v>
      </c>
      <c r="P66" s="88">
        <v>351.05</v>
      </c>
      <c r="Q66" s="88">
        <v>330.4</v>
      </c>
      <c r="R66" s="89">
        <v>309.75</v>
      </c>
    </row>
    <row r="67" spans="1:18" ht="15.75">
      <c r="A67" s="78">
        <v>50</v>
      </c>
      <c r="B67" s="72" t="s">
        <v>129</v>
      </c>
      <c r="C67" s="90">
        <v>100</v>
      </c>
      <c r="D67" s="91" t="s">
        <v>5</v>
      </c>
      <c r="E67" s="92">
        <v>11.03</v>
      </c>
      <c r="F67" s="92">
        <v>9.93</v>
      </c>
      <c r="G67" s="92">
        <v>9.379999999999999</v>
      </c>
      <c r="H67" s="92">
        <v>8.83</v>
      </c>
      <c r="I67" s="93">
        <v>8.28</v>
      </c>
      <c r="J67" s="78">
        <v>110</v>
      </c>
      <c r="K67" s="72" t="s">
        <v>189</v>
      </c>
      <c r="L67" s="90">
        <v>20</v>
      </c>
      <c r="M67" s="74" t="s">
        <v>5</v>
      </c>
      <c r="N67" s="92">
        <v>453.6</v>
      </c>
      <c r="O67" s="92">
        <v>408.24</v>
      </c>
      <c r="P67" s="92">
        <v>385.56</v>
      </c>
      <c r="Q67" s="92">
        <v>362.88</v>
      </c>
      <c r="R67" s="93">
        <v>340.2</v>
      </c>
    </row>
    <row r="68" spans="1:18" ht="15.75">
      <c r="A68" s="78">
        <v>51</v>
      </c>
      <c r="B68" s="69" t="s">
        <v>130</v>
      </c>
      <c r="C68" s="86">
        <v>100</v>
      </c>
      <c r="D68" s="87" t="s">
        <v>5</v>
      </c>
      <c r="E68" s="88">
        <v>11.05</v>
      </c>
      <c r="F68" s="88">
        <v>9.95</v>
      </c>
      <c r="G68" s="88">
        <v>9.4</v>
      </c>
      <c r="H68" s="88">
        <v>8.84</v>
      </c>
      <c r="I68" s="89">
        <v>8.29</v>
      </c>
      <c r="J68" s="78">
        <v>111</v>
      </c>
      <c r="K68" s="69" t="s">
        <v>190</v>
      </c>
      <c r="L68" s="86">
        <v>20</v>
      </c>
      <c r="M68" s="71" t="s">
        <v>5</v>
      </c>
      <c r="N68" s="88">
        <v>455</v>
      </c>
      <c r="O68" s="88">
        <v>409.5</v>
      </c>
      <c r="P68" s="88">
        <v>386.75</v>
      </c>
      <c r="Q68" s="88">
        <v>364</v>
      </c>
      <c r="R68" s="89">
        <v>341.25</v>
      </c>
    </row>
    <row r="69" spans="1:18" ht="15.75">
      <c r="A69" s="78">
        <v>52</v>
      </c>
      <c r="B69" s="72" t="s">
        <v>131</v>
      </c>
      <c r="C69" s="90">
        <v>100</v>
      </c>
      <c r="D69" s="91" t="s">
        <v>5</v>
      </c>
      <c r="E69" s="92">
        <v>11.1</v>
      </c>
      <c r="F69" s="92">
        <v>9.99</v>
      </c>
      <c r="G69" s="92">
        <v>9.44</v>
      </c>
      <c r="H69" s="92">
        <v>8.88</v>
      </c>
      <c r="I69" s="93">
        <v>8.33</v>
      </c>
      <c r="J69" s="78">
        <v>112</v>
      </c>
      <c r="K69" s="72" t="s">
        <v>191</v>
      </c>
      <c r="L69" s="90">
        <v>20</v>
      </c>
      <c r="M69" s="74" t="s">
        <v>5</v>
      </c>
      <c r="N69" s="92">
        <v>457</v>
      </c>
      <c r="O69" s="92">
        <v>411.3</v>
      </c>
      <c r="P69" s="92">
        <v>388.45</v>
      </c>
      <c r="Q69" s="92">
        <v>365.6</v>
      </c>
      <c r="R69" s="93">
        <v>342.75</v>
      </c>
    </row>
    <row r="70" spans="1:18" ht="15.75">
      <c r="A70" s="78">
        <v>53</v>
      </c>
      <c r="B70" s="69" t="s">
        <v>132</v>
      </c>
      <c r="C70" s="86">
        <v>100</v>
      </c>
      <c r="D70" s="87" t="s">
        <v>5</v>
      </c>
      <c r="E70" s="88">
        <v>11.2</v>
      </c>
      <c r="F70" s="88">
        <v>10.08</v>
      </c>
      <c r="G70" s="88">
        <v>9.52</v>
      </c>
      <c r="H70" s="88">
        <v>8.96</v>
      </c>
      <c r="I70" s="89">
        <v>8.4</v>
      </c>
      <c r="J70" s="78">
        <v>113</v>
      </c>
      <c r="K70" s="69" t="s">
        <v>192</v>
      </c>
      <c r="L70" s="86">
        <v>20</v>
      </c>
      <c r="M70" s="71" t="s">
        <v>5</v>
      </c>
      <c r="N70" s="88">
        <v>488</v>
      </c>
      <c r="O70" s="88">
        <v>439.2</v>
      </c>
      <c r="P70" s="88">
        <v>414.8</v>
      </c>
      <c r="Q70" s="88">
        <v>390.4</v>
      </c>
      <c r="R70" s="89">
        <v>366</v>
      </c>
    </row>
    <row r="71" spans="1:18" ht="15.75">
      <c r="A71" s="78">
        <v>54</v>
      </c>
      <c r="B71" s="72" t="s">
        <v>133</v>
      </c>
      <c r="C71" s="90">
        <v>100</v>
      </c>
      <c r="D71" s="91" t="s">
        <v>5</v>
      </c>
      <c r="E71" s="92">
        <v>11.8</v>
      </c>
      <c r="F71" s="92">
        <v>10.62</v>
      </c>
      <c r="G71" s="92">
        <v>10.03</v>
      </c>
      <c r="H71" s="92">
        <v>9.44</v>
      </c>
      <c r="I71" s="93">
        <v>8.85</v>
      </c>
      <c r="J71" s="78">
        <v>114</v>
      </c>
      <c r="K71" s="72" t="s">
        <v>193</v>
      </c>
      <c r="L71" s="90">
        <v>20</v>
      </c>
      <c r="M71" s="74" t="s">
        <v>5</v>
      </c>
      <c r="N71" s="92">
        <v>491.4</v>
      </c>
      <c r="O71" s="92">
        <v>442.26</v>
      </c>
      <c r="P71" s="92">
        <v>417.69</v>
      </c>
      <c r="Q71" s="92">
        <v>393.12</v>
      </c>
      <c r="R71" s="93">
        <v>368.55</v>
      </c>
    </row>
    <row r="72" spans="1:18" ht="15.75">
      <c r="A72" s="78">
        <v>55</v>
      </c>
      <c r="B72" s="69" t="s">
        <v>134</v>
      </c>
      <c r="C72" s="86">
        <v>75</v>
      </c>
      <c r="D72" s="87" t="s">
        <v>5</v>
      </c>
      <c r="E72" s="88">
        <v>13.7</v>
      </c>
      <c r="F72" s="88">
        <v>12.33</v>
      </c>
      <c r="G72" s="88">
        <v>11.65</v>
      </c>
      <c r="H72" s="88">
        <v>10.96</v>
      </c>
      <c r="I72" s="89">
        <v>10.28</v>
      </c>
      <c r="J72" s="78">
        <v>115</v>
      </c>
      <c r="K72" s="69" t="s">
        <v>194</v>
      </c>
      <c r="L72" s="86">
        <v>20</v>
      </c>
      <c r="M72" s="71" t="s">
        <v>5</v>
      </c>
      <c r="N72" s="88">
        <v>511</v>
      </c>
      <c r="O72" s="88">
        <v>459.9</v>
      </c>
      <c r="P72" s="88">
        <v>434.35</v>
      </c>
      <c r="Q72" s="88">
        <v>408.8</v>
      </c>
      <c r="R72" s="89">
        <v>383.25</v>
      </c>
    </row>
    <row r="73" spans="1:18" ht="15.75">
      <c r="A73" s="78">
        <v>56</v>
      </c>
      <c r="B73" s="72" t="s">
        <v>135</v>
      </c>
      <c r="C73" s="90">
        <v>75</v>
      </c>
      <c r="D73" s="91" t="s">
        <v>5</v>
      </c>
      <c r="E73" s="92">
        <v>16.2</v>
      </c>
      <c r="F73" s="92">
        <v>14.58</v>
      </c>
      <c r="G73" s="92">
        <v>13.77</v>
      </c>
      <c r="H73" s="92">
        <v>12.96</v>
      </c>
      <c r="I73" s="93">
        <v>12.15</v>
      </c>
      <c r="J73" s="78">
        <v>116</v>
      </c>
      <c r="K73" s="72" t="s">
        <v>195</v>
      </c>
      <c r="L73" s="90">
        <v>20</v>
      </c>
      <c r="M73" s="74" t="s">
        <v>5</v>
      </c>
      <c r="N73" s="92">
        <v>515.2</v>
      </c>
      <c r="O73" s="92">
        <v>463.68</v>
      </c>
      <c r="P73" s="92">
        <v>437.92</v>
      </c>
      <c r="Q73" s="92">
        <v>412.16</v>
      </c>
      <c r="R73" s="93">
        <v>386.4</v>
      </c>
    </row>
    <row r="74" spans="1:18" ht="15.75">
      <c r="A74" s="78">
        <v>57</v>
      </c>
      <c r="B74" s="69" t="s">
        <v>136</v>
      </c>
      <c r="C74" s="86">
        <v>75</v>
      </c>
      <c r="D74" s="87" t="s">
        <v>5</v>
      </c>
      <c r="E74" s="88">
        <v>16.3</v>
      </c>
      <c r="F74" s="88">
        <v>14.67</v>
      </c>
      <c r="G74" s="88">
        <v>13.86</v>
      </c>
      <c r="H74" s="88">
        <v>13.04</v>
      </c>
      <c r="I74" s="89">
        <v>12.23</v>
      </c>
      <c r="J74" s="78">
        <v>117</v>
      </c>
      <c r="K74" s="69" t="s">
        <v>196</v>
      </c>
      <c r="L74" s="86">
        <v>20</v>
      </c>
      <c r="M74" s="71" t="s">
        <v>5</v>
      </c>
      <c r="N74" s="88">
        <v>527.8</v>
      </c>
      <c r="O74" s="88">
        <v>475.02</v>
      </c>
      <c r="P74" s="88">
        <v>448.63</v>
      </c>
      <c r="Q74" s="88">
        <v>422.24</v>
      </c>
      <c r="R74" s="89">
        <v>395.85</v>
      </c>
    </row>
    <row r="75" spans="1:18" ht="15.75">
      <c r="A75" s="78">
        <v>58</v>
      </c>
      <c r="B75" s="72" t="s">
        <v>137</v>
      </c>
      <c r="C75" s="90">
        <v>75</v>
      </c>
      <c r="D75" s="91" t="s">
        <v>5</v>
      </c>
      <c r="E75" s="92">
        <v>16.5</v>
      </c>
      <c r="F75" s="92">
        <v>14.85</v>
      </c>
      <c r="G75" s="92">
        <v>14.03</v>
      </c>
      <c r="H75" s="92">
        <v>13.2</v>
      </c>
      <c r="I75" s="93">
        <v>12.379999999999999</v>
      </c>
      <c r="J75" s="78">
        <v>118</v>
      </c>
      <c r="K75" s="72" t="s">
        <v>197</v>
      </c>
      <c r="L75" s="90">
        <v>20</v>
      </c>
      <c r="M75" s="74" t="s">
        <v>5</v>
      </c>
      <c r="N75" s="92">
        <v>533.4</v>
      </c>
      <c r="O75" s="92">
        <v>480.06</v>
      </c>
      <c r="P75" s="92">
        <v>453.39</v>
      </c>
      <c r="Q75" s="92">
        <v>426.72</v>
      </c>
      <c r="R75" s="93">
        <v>400.05</v>
      </c>
    </row>
    <row r="76" spans="1:18" ht="15.75">
      <c r="A76" s="78">
        <v>59</v>
      </c>
      <c r="B76" s="69" t="s">
        <v>138</v>
      </c>
      <c r="C76" s="86">
        <v>75</v>
      </c>
      <c r="D76" s="87" t="s">
        <v>5</v>
      </c>
      <c r="E76" s="88">
        <v>16.6</v>
      </c>
      <c r="F76" s="88">
        <v>14.94</v>
      </c>
      <c r="G76" s="88">
        <v>14.11</v>
      </c>
      <c r="H76" s="88">
        <v>13.28</v>
      </c>
      <c r="I76" s="89">
        <v>12.45</v>
      </c>
      <c r="J76" s="78">
        <v>119</v>
      </c>
      <c r="K76" s="69" t="s">
        <v>198</v>
      </c>
      <c r="L76" s="86">
        <v>20</v>
      </c>
      <c r="M76" s="71" t="s">
        <v>5</v>
      </c>
      <c r="N76" s="88">
        <v>545.2</v>
      </c>
      <c r="O76" s="88">
        <v>490.68</v>
      </c>
      <c r="P76" s="88">
        <v>463.42</v>
      </c>
      <c r="Q76" s="88">
        <v>436.16</v>
      </c>
      <c r="R76" s="89">
        <v>408.9</v>
      </c>
    </row>
    <row r="77" spans="1:18" ht="16.5" thickBot="1">
      <c r="A77" s="85">
        <v>60</v>
      </c>
      <c r="B77" s="94" t="s">
        <v>139</v>
      </c>
      <c r="C77" s="95">
        <v>75</v>
      </c>
      <c r="D77" s="96" t="s">
        <v>5</v>
      </c>
      <c r="E77" s="97">
        <v>16.7</v>
      </c>
      <c r="F77" s="97">
        <v>15.03</v>
      </c>
      <c r="G77" s="97">
        <v>14.2</v>
      </c>
      <c r="H77" s="97">
        <v>13.36</v>
      </c>
      <c r="I77" s="98">
        <v>12.53</v>
      </c>
      <c r="J77" s="85"/>
      <c r="K77" s="94"/>
      <c r="L77" s="95"/>
      <c r="M77" s="99"/>
      <c r="N77" s="97"/>
      <c r="O77" s="97"/>
      <c r="P77" s="97"/>
      <c r="Q77" s="97"/>
      <c r="R77" s="98"/>
    </row>
  </sheetData>
  <sheetProtection/>
  <mergeCells count="3">
    <mergeCell ref="B46:G46"/>
    <mergeCell ref="A47:R47"/>
    <mergeCell ref="A6:R6"/>
  </mergeCells>
  <hyperlinks>
    <hyperlink ref="F44" r:id="rId1" display="www.rtiooo.com"/>
    <hyperlink ref="F1" r:id="rId2" display="Официальный дистрибьютер Beneri /www.beneri.com/"/>
    <hyperlink ref="F5" r:id="rId3" display="www.rtiooo.com"/>
  </hyperlinks>
  <printOptions horizontalCentered="1"/>
  <pageMargins left="0" right="0" top="0.1968503937007874" bottom="0.1968503937007874" header="0" footer="0"/>
  <pageSetup fitToHeight="2" horizontalDpi="600" verticalDpi="600" orientation="landscape" paperSize="9" scale="81" r:id="rId5"/>
  <headerFooter alignWithMargins="0">
    <oddFooter>&amp;Lтел/факс: (4852) 56-39-77&amp;C&amp;P из &amp;N&amp;R&amp;"Ast126,обычный"ООО "Резинотехнические изделия"</oddFooter>
  </headerFooter>
  <ignoredErrors>
    <ignoredError sqref="O50:R76 O8:R40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showGridLines="0" view="pageBreakPreview" zoomScale="75" zoomScaleNormal="75" zoomScaleSheetLayoutView="75" zoomScalePageLayoutView="0" workbookViewId="0" topLeftCell="A1">
      <selection activeCell="F1" sqref="F1:F5"/>
    </sheetView>
  </sheetViews>
  <sheetFormatPr defaultColWidth="9.00390625" defaultRowHeight="12.75"/>
  <cols>
    <col min="1" max="1" width="4.375" style="5" bestFit="1" customWidth="1"/>
    <col min="2" max="2" width="12.125" style="5" customWidth="1"/>
    <col min="3" max="3" width="10.625" style="6" customWidth="1"/>
    <col min="4" max="4" width="5.00390625" style="5" bestFit="1" customWidth="1"/>
    <col min="5" max="9" width="11.875" style="7" customWidth="1"/>
    <col min="10" max="10" width="4.875" style="5" bestFit="1" customWidth="1"/>
    <col min="11" max="11" width="12.75390625" style="5" customWidth="1"/>
    <col min="12" max="12" width="8.75390625" style="5" bestFit="1" customWidth="1"/>
    <col min="13" max="13" width="5.00390625" style="5" bestFit="1" customWidth="1"/>
    <col min="14" max="18" width="12.00390625" style="5" customWidth="1"/>
    <col min="19" max="16384" width="9.125" style="5" customWidth="1"/>
  </cols>
  <sheetData>
    <row r="1" spans="6:13" ht="23.25" customHeight="1">
      <c r="F1" s="161" t="s">
        <v>469</v>
      </c>
      <c r="M1" s="77"/>
    </row>
    <row r="2" spans="1:18" ht="18" customHeight="1">
      <c r="A2" s="160"/>
      <c r="B2" s="160"/>
      <c r="C2" s="160"/>
      <c r="D2" s="160"/>
      <c r="E2" s="160"/>
      <c r="F2" s="162" t="s">
        <v>472</v>
      </c>
      <c r="G2" s="160"/>
      <c r="H2" s="160"/>
      <c r="I2" s="160"/>
      <c r="J2" s="155"/>
      <c r="K2" s="155"/>
      <c r="L2" s="155"/>
      <c r="M2" s="155"/>
      <c r="N2" s="155"/>
      <c r="O2" s="155"/>
      <c r="P2" s="155"/>
      <c r="Q2" s="155"/>
      <c r="R2" s="155"/>
    </row>
    <row r="3" spans="2:19" ht="18" customHeight="1">
      <c r="B3" s="154"/>
      <c r="C3" s="154"/>
      <c r="D3" s="154"/>
      <c r="E3" s="154"/>
      <c r="F3" s="186" t="s">
        <v>473</v>
      </c>
      <c r="G3" s="5"/>
      <c r="H3" s="5"/>
      <c r="I3" s="77"/>
      <c r="N3" s="77"/>
      <c r="S3" s="77"/>
    </row>
    <row r="4" spans="2:20" ht="18" customHeight="1">
      <c r="B4" s="154"/>
      <c r="C4" s="154"/>
      <c r="D4" s="154"/>
      <c r="E4" s="154"/>
      <c r="F4" s="162" t="s">
        <v>474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2:13" ht="18" customHeight="1">
      <c r="B5" s="154"/>
      <c r="C5" s="154"/>
      <c r="D5" s="154"/>
      <c r="E5" s="154"/>
      <c r="F5" s="187" t="s">
        <v>468</v>
      </c>
      <c r="G5" s="154"/>
      <c r="H5" s="5"/>
      <c r="I5" s="5"/>
      <c r="M5" s="77"/>
    </row>
    <row r="6" spans="1:18" ht="45.75" customHeight="1">
      <c r="A6" s="172" t="s">
        <v>352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ht="13.5" thickBot="1">
      <c r="M7" s="77"/>
    </row>
    <row r="8" spans="1:18" ht="31.5">
      <c r="A8" s="80" t="s">
        <v>0</v>
      </c>
      <c r="B8" s="81" t="s">
        <v>199</v>
      </c>
      <c r="C8" s="82" t="s">
        <v>3</v>
      </c>
      <c r="D8" s="81" t="s">
        <v>1</v>
      </c>
      <c r="E8" s="83" t="s">
        <v>4</v>
      </c>
      <c r="F8" s="83" t="s">
        <v>73</v>
      </c>
      <c r="G8" s="83" t="s">
        <v>75</v>
      </c>
      <c r="H8" s="83" t="s">
        <v>74</v>
      </c>
      <c r="I8" s="100" t="s">
        <v>76</v>
      </c>
      <c r="J8" s="80" t="s">
        <v>200</v>
      </c>
      <c r="K8" s="81" t="s">
        <v>201</v>
      </c>
      <c r="L8" s="82" t="s">
        <v>202</v>
      </c>
      <c r="M8" s="81" t="s">
        <v>203</v>
      </c>
      <c r="N8" s="83" t="s">
        <v>204</v>
      </c>
      <c r="O8" s="83" t="s">
        <v>208</v>
      </c>
      <c r="P8" s="83" t="s">
        <v>207</v>
      </c>
      <c r="Q8" s="83" t="s">
        <v>206</v>
      </c>
      <c r="R8" s="84" t="s">
        <v>205</v>
      </c>
    </row>
    <row r="9" spans="1:18" ht="15.75">
      <c r="A9" s="101">
        <v>1</v>
      </c>
      <c r="B9" s="69" t="s">
        <v>209</v>
      </c>
      <c r="C9" s="70">
        <v>2500</v>
      </c>
      <c r="D9" s="87" t="s">
        <v>2</v>
      </c>
      <c r="E9" s="88">
        <v>0.35</v>
      </c>
      <c r="F9" s="88">
        <v>0.32</v>
      </c>
      <c r="G9" s="88">
        <v>0.3</v>
      </c>
      <c r="H9" s="88">
        <v>0.28</v>
      </c>
      <c r="I9" s="102">
        <v>0.27</v>
      </c>
      <c r="J9" s="78">
        <v>65</v>
      </c>
      <c r="K9" s="69" t="s">
        <v>273</v>
      </c>
      <c r="L9" s="70">
        <v>75</v>
      </c>
      <c r="M9" s="87" t="s">
        <v>2</v>
      </c>
      <c r="N9" s="88">
        <v>15.57</v>
      </c>
      <c r="O9" s="88">
        <v>14.02</v>
      </c>
      <c r="P9" s="88">
        <v>13.24</v>
      </c>
      <c r="Q9" s="88">
        <v>12.459999999999999</v>
      </c>
      <c r="R9" s="89">
        <v>11.68</v>
      </c>
    </row>
    <row r="10" spans="1:18" ht="15.75">
      <c r="A10" s="101">
        <v>2</v>
      </c>
      <c r="B10" s="72" t="s">
        <v>210</v>
      </c>
      <c r="C10" s="73">
        <v>4000</v>
      </c>
      <c r="D10" s="91" t="s">
        <v>2</v>
      </c>
      <c r="E10" s="92">
        <v>0.36</v>
      </c>
      <c r="F10" s="92">
        <v>0.33</v>
      </c>
      <c r="G10" s="92">
        <v>0.31</v>
      </c>
      <c r="H10" s="92">
        <v>0.29000000000000004</v>
      </c>
      <c r="I10" s="103">
        <v>0.27</v>
      </c>
      <c r="J10" s="78">
        <v>66</v>
      </c>
      <c r="K10" s="72" t="s">
        <v>274</v>
      </c>
      <c r="L10" s="73">
        <v>75</v>
      </c>
      <c r="M10" s="91" t="s">
        <v>2</v>
      </c>
      <c r="N10" s="92">
        <v>16</v>
      </c>
      <c r="O10" s="92">
        <v>14.4</v>
      </c>
      <c r="P10" s="92">
        <v>13.6</v>
      </c>
      <c r="Q10" s="92">
        <v>12.8</v>
      </c>
      <c r="R10" s="93">
        <v>12</v>
      </c>
    </row>
    <row r="11" spans="1:18" ht="15.75">
      <c r="A11" s="101">
        <v>3</v>
      </c>
      <c r="B11" s="69" t="s">
        <v>211</v>
      </c>
      <c r="C11" s="70">
        <v>3000</v>
      </c>
      <c r="D11" s="87" t="s">
        <v>2</v>
      </c>
      <c r="E11" s="88">
        <v>0.42</v>
      </c>
      <c r="F11" s="88">
        <v>0.38</v>
      </c>
      <c r="G11" s="88">
        <v>0.36</v>
      </c>
      <c r="H11" s="88">
        <v>0.34</v>
      </c>
      <c r="I11" s="102">
        <v>0.32</v>
      </c>
      <c r="J11" s="78">
        <v>67</v>
      </c>
      <c r="K11" s="69" t="s">
        <v>275</v>
      </c>
      <c r="L11" s="70">
        <v>50</v>
      </c>
      <c r="M11" s="87" t="s">
        <v>2</v>
      </c>
      <c r="N11" s="88">
        <v>18.77</v>
      </c>
      <c r="O11" s="88">
        <v>16.900000000000002</v>
      </c>
      <c r="P11" s="88">
        <v>15.959999999999999</v>
      </c>
      <c r="Q11" s="88">
        <v>15.02</v>
      </c>
      <c r="R11" s="89">
        <v>14.08</v>
      </c>
    </row>
    <row r="12" spans="1:18" ht="15.75">
      <c r="A12" s="101">
        <v>4</v>
      </c>
      <c r="B12" s="72" t="s">
        <v>212</v>
      </c>
      <c r="C12" s="73">
        <v>2500</v>
      </c>
      <c r="D12" s="91" t="s">
        <v>2</v>
      </c>
      <c r="E12" s="92">
        <v>0.43</v>
      </c>
      <c r="F12" s="92">
        <v>0.39</v>
      </c>
      <c r="G12" s="92">
        <v>0.37</v>
      </c>
      <c r="H12" s="92">
        <v>0.35000000000000003</v>
      </c>
      <c r="I12" s="103">
        <v>0.33</v>
      </c>
      <c r="J12" s="78">
        <v>68</v>
      </c>
      <c r="K12" s="72" t="s">
        <v>276</v>
      </c>
      <c r="L12" s="73">
        <v>50</v>
      </c>
      <c r="M12" s="91" t="s">
        <v>2</v>
      </c>
      <c r="N12" s="92">
        <v>21.54</v>
      </c>
      <c r="O12" s="92">
        <v>19.39</v>
      </c>
      <c r="P12" s="92">
        <v>18.310000000000002</v>
      </c>
      <c r="Q12" s="92">
        <v>17.240000000000002</v>
      </c>
      <c r="R12" s="93">
        <v>16.16</v>
      </c>
    </row>
    <row r="13" spans="1:18" ht="15.75">
      <c r="A13" s="101">
        <v>5</v>
      </c>
      <c r="B13" s="69" t="s">
        <v>213</v>
      </c>
      <c r="C13" s="70">
        <v>1000</v>
      </c>
      <c r="D13" s="87" t="s">
        <v>2</v>
      </c>
      <c r="E13" s="88">
        <v>0.44</v>
      </c>
      <c r="F13" s="88">
        <v>0.4</v>
      </c>
      <c r="G13" s="88">
        <v>0.38</v>
      </c>
      <c r="H13" s="88">
        <v>0.36</v>
      </c>
      <c r="I13" s="102">
        <v>0.33</v>
      </c>
      <c r="J13" s="78">
        <v>69</v>
      </c>
      <c r="K13" s="69" t="s">
        <v>277</v>
      </c>
      <c r="L13" s="70">
        <v>50</v>
      </c>
      <c r="M13" s="87" t="s">
        <v>2</v>
      </c>
      <c r="N13" s="88">
        <v>21.6</v>
      </c>
      <c r="O13" s="88">
        <v>19.44</v>
      </c>
      <c r="P13" s="88">
        <v>18.36</v>
      </c>
      <c r="Q13" s="88">
        <v>17.28</v>
      </c>
      <c r="R13" s="89">
        <v>16.2</v>
      </c>
    </row>
    <row r="14" spans="1:18" ht="15.75">
      <c r="A14" s="101">
        <v>6</v>
      </c>
      <c r="B14" s="72" t="s">
        <v>214</v>
      </c>
      <c r="C14" s="73">
        <v>2500</v>
      </c>
      <c r="D14" s="91" t="s">
        <v>2</v>
      </c>
      <c r="E14" s="92">
        <v>0.45</v>
      </c>
      <c r="F14" s="92">
        <v>0.41000000000000003</v>
      </c>
      <c r="G14" s="92">
        <v>0.39</v>
      </c>
      <c r="H14" s="92">
        <v>0.36</v>
      </c>
      <c r="I14" s="103">
        <v>0.34</v>
      </c>
      <c r="J14" s="78">
        <v>70</v>
      </c>
      <c r="K14" s="72" t="s">
        <v>278</v>
      </c>
      <c r="L14" s="73">
        <v>50</v>
      </c>
      <c r="M14" s="91" t="s">
        <v>2</v>
      </c>
      <c r="N14" s="92">
        <v>22.4</v>
      </c>
      <c r="O14" s="92">
        <v>20.16</v>
      </c>
      <c r="P14" s="92">
        <v>19.04</v>
      </c>
      <c r="Q14" s="92">
        <v>17.92</v>
      </c>
      <c r="R14" s="93">
        <v>16.8</v>
      </c>
    </row>
    <row r="15" spans="1:18" ht="15.75">
      <c r="A15" s="101">
        <v>7</v>
      </c>
      <c r="B15" s="69" t="s">
        <v>215</v>
      </c>
      <c r="C15" s="70">
        <v>1000</v>
      </c>
      <c r="D15" s="87" t="s">
        <v>2</v>
      </c>
      <c r="E15" s="88">
        <v>0.5</v>
      </c>
      <c r="F15" s="88">
        <v>0.45</v>
      </c>
      <c r="G15" s="88">
        <v>0.43</v>
      </c>
      <c r="H15" s="88">
        <v>0.4</v>
      </c>
      <c r="I15" s="102">
        <v>0.38</v>
      </c>
      <c r="J15" s="78">
        <v>71</v>
      </c>
      <c r="K15" s="69" t="s">
        <v>279</v>
      </c>
      <c r="L15" s="70">
        <v>50</v>
      </c>
      <c r="M15" s="87" t="s">
        <v>2</v>
      </c>
      <c r="N15" s="88">
        <v>22.5</v>
      </c>
      <c r="O15" s="88">
        <v>20.25</v>
      </c>
      <c r="P15" s="88">
        <v>19.130000000000003</v>
      </c>
      <c r="Q15" s="88">
        <v>18</v>
      </c>
      <c r="R15" s="89">
        <v>16.880000000000003</v>
      </c>
    </row>
    <row r="16" spans="1:18" ht="15.75">
      <c r="A16" s="101">
        <v>8</v>
      </c>
      <c r="B16" s="72" t="s">
        <v>216</v>
      </c>
      <c r="C16" s="73">
        <v>2500</v>
      </c>
      <c r="D16" s="91" t="s">
        <v>2</v>
      </c>
      <c r="E16" s="92">
        <v>0.51</v>
      </c>
      <c r="F16" s="92">
        <v>0.46</v>
      </c>
      <c r="G16" s="92">
        <v>0.44</v>
      </c>
      <c r="H16" s="92">
        <v>0.41000000000000003</v>
      </c>
      <c r="I16" s="103">
        <v>0.39</v>
      </c>
      <c r="J16" s="78">
        <v>72</v>
      </c>
      <c r="K16" s="72" t="s">
        <v>280</v>
      </c>
      <c r="L16" s="73">
        <v>50</v>
      </c>
      <c r="M16" s="91" t="s">
        <v>2</v>
      </c>
      <c r="N16" s="92">
        <v>22.6</v>
      </c>
      <c r="O16" s="92">
        <v>20.34</v>
      </c>
      <c r="P16" s="92">
        <v>19.21</v>
      </c>
      <c r="Q16" s="92">
        <v>18.08</v>
      </c>
      <c r="R16" s="93">
        <v>16.95</v>
      </c>
    </row>
    <row r="17" spans="1:18" ht="15.75">
      <c r="A17" s="101">
        <v>9</v>
      </c>
      <c r="B17" s="69" t="s">
        <v>217</v>
      </c>
      <c r="C17" s="70">
        <v>2000</v>
      </c>
      <c r="D17" s="87" t="s">
        <v>2</v>
      </c>
      <c r="E17" s="88">
        <v>0.6</v>
      </c>
      <c r="F17" s="88">
        <v>0.54</v>
      </c>
      <c r="G17" s="88">
        <v>0.51</v>
      </c>
      <c r="H17" s="88">
        <v>0.48</v>
      </c>
      <c r="I17" s="102">
        <v>0.45</v>
      </c>
      <c r="J17" s="78">
        <v>73</v>
      </c>
      <c r="K17" s="69" t="s">
        <v>281</v>
      </c>
      <c r="L17" s="70">
        <v>50</v>
      </c>
      <c r="M17" s="87" t="s">
        <v>2</v>
      </c>
      <c r="N17" s="88">
        <v>22.7</v>
      </c>
      <c r="O17" s="88">
        <v>20.43</v>
      </c>
      <c r="P17" s="88">
        <v>19.3</v>
      </c>
      <c r="Q17" s="88">
        <v>18.16</v>
      </c>
      <c r="R17" s="89">
        <v>17.03</v>
      </c>
    </row>
    <row r="18" spans="1:18" ht="15.75">
      <c r="A18" s="101">
        <v>10</v>
      </c>
      <c r="B18" s="72" t="s">
        <v>218</v>
      </c>
      <c r="C18" s="73">
        <v>2000</v>
      </c>
      <c r="D18" s="91" t="s">
        <v>2</v>
      </c>
      <c r="E18" s="92">
        <v>0.67</v>
      </c>
      <c r="F18" s="92">
        <v>0.61</v>
      </c>
      <c r="G18" s="92">
        <v>0.5700000000000001</v>
      </c>
      <c r="H18" s="92">
        <v>0.54</v>
      </c>
      <c r="I18" s="103">
        <v>0.51</v>
      </c>
      <c r="J18" s="78">
        <v>74</v>
      </c>
      <c r="K18" s="72" t="s">
        <v>282</v>
      </c>
      <c r="L18" s="73">
        <v>50</v>
      </c>
      <c r="M18" s="91" t="s">
        <v>2</v>
      </c>
      <c r="N18" s="92">
        <v>22.8</v>
      </c>
      <c r="O18" s="92">
        <v>20.52</v>
      </c>
      <c r="P18" s="92">
        <v>19.38</v>
      </c>
      <c r="Q18" s="92">
        <v>18.24</v>
      </c>
      <c r="R18" s="93">
        <v>17.1</v>
      </c>
    </row>
    <row r="19" spans="1:18" ht="15.75">
      <c r="A19" s="101">
        <v>11</v>
      </c>
      <c r="B19" s="69" t="s">
        <v>219</v>
      </c>
      <c r="C19" s="70">
        <v>200</v>
      </c>
      <c r="D19" s="87" t="s">
        <v>2</v>
      </c>
      <c r="E19" s="88">
        <v>0.75</v>
      </c>
      <c r="F19" s="88">
        <v>0.68</v>
      </c>
      <c r="G19" s="88">
        <v>0.64</v>
      </c>
      <c r="H19" s="88">
        <v>0.6</v>
      </c>
      <c r="I19" s="102">
        <v>0.5700000000000001</v>
      </c>
      <c r="J19" s="78">
        <v>75</v>
      </c>
      <c r="K19" s="69" t="s">
        <v>283</v>
      </c>
      <c r="L19" s="70">
        <v>50</v>
      </c>
      <c r="M19" s="87" t="s">
        <v>2</v>
      </c>
      <c r="N19" s="88">
        <v>22.73</v>
      </c>
      <c r="O19" s="88">
        <v>20.46</v>
      </c>
      <c r="P19" s="88">
        <v>19.330000000000002</v>
      </c>
      <c r="Q19" s="88">
        <v>18.19</v>
      </c>
      <c r="R19" s="89">
        <v>17.05</v>
      </c>
    </row>
    <row r="20" spans="1:18" ht="15.75">
      <c r="A20" s="101">
        <v>12</v>
      </c>
      <c r="B20" s="72" t="s">
        <v>220</v>
      </c>
      <c r="C20" s="73">
        <v>200</v>
      </c>
      <c r="D20" s="91" t="s">
        <v>2</v>
      </c>
      <c r="E20" s="92">
        <v>0.81</v>
      </c>
      <c r="F20" s="92">
        <v>0.73</v>
      </c>
      <c r="G20" s="92">
        <v>0.6900000000000001</v>
      </c>
      <c r="H20" s="92">
        <v>0.65</v>
      </c>
      <c r="I20" s="103">
        <v>0.61</v>
      </c>
      <c r="J20" s="78">
        <v>76</v>
      </c>
      <c r="K20" s="72" t="s">
        <v>284</v>
      </c>
      <c r="L20" s="73">
        <v>40</v>
      </c>
      <c r="M20" s="91" t="s">
        <v>2</v>
      </c>
      <c r="N20" s="92">
        <v>46.81</v>
      </c>
      <c r="O20" s="92">
        <v>42.129999999999995</v>
      </c>
      <c r="P20" s="92">
        <v>39.79</v>
      </c>
      <c r="Q20" s="92">
        <v>37.449999999999996</v>
      </c>
      <c r="R20" s="93">
        <v>35.11</v>
      </c>
    </row>
    <row r="21" spans="1:18" ht="15.75">
      <c r="A21" s="101">
        <v>13</v>
      </c>
      <c r="B21" s="69" t="s">
        <v>221</v>
      </c>
      <c r="C21" s="70">
        <v>200</v>
      </c>
      <c r="D21" s="87" t="s">
        <v>2</v>
      </c>
      <c r="E21" s="88">
        <v>0.82</v>
      </c>
      <c r="F21" s="88">
        <v>0.74</v>
      </c>
      <c r="G21" s="88">
        <v>0.7</v>
      </c>
      <c r="H21" s="88">
        <v>0.66</v>
      </c>
      <c r="I21" s="102">
        <v>0.62</v>
      </c>
      <c r="J21" s="78">
        <v>77</v>
      </c>
      <c r="K21" s="69" t="s">
        <v>285</v>
      </c>
      <c r="L21" s="70">
        <v>40</v>
      </c>
      <c r="M21" s="87" t="s">
        <v>2</v>
      </c>
      <c r="N21" s="88">
        <v>47</v>
      </c>
      <c r="O21" s="88">
        <v>42.3</v>
      </c>
      <c r="P21" s="88">
        <v>39.95</v>
      </c>
      <c r="Q21" s="88">
        <v>37.6</v>
      </c>
      <c r="R21" s="89">
        <v>35.25</v>
      </c>
    </row>
    <row r="22" spans="1:18" ht="15.75">
      <c r="A22" s="101">
        <v>14</v>
      </c>
      <c r="B22" s="72" t="s">
        <v>222</v>
      </c>
      <c r="C22" s="73">
        <v>200</v>
      </c>
      <c r="D22" s="91" t="s">
        <v>2</v>
      </c>
      <c r="E22" s="92">
        <v>1.03</v>
      </c>
      <c r="F22" s="92">
        <v>0.93</v>
      </c>
      <c r="G22" s="92">
        <v>0.88</v>
      </c>
      <c r="H22" s="92">
        <v>0.83</v>
      </c>
      <c r="I22" s="103">
        <v>0.78</v>
      </c>
      <c r="J22" s="78">
        <v>78</v>
      </c>
      <c r="K22" s="72" t="s">
        <v>286</v>
      </c>
      <c r="L22" s="73">
        <v>40</v>
      </c>
      <c r="M22" s="91" t="s">
        <v>2</v>
      </c>
      <c r="N22" s="92">
        <v>47.2</v>
      </c>
      <c r="O22" s="92">
        <v>42.48</v>
      </c>
      <c r="P22" s="92">
        <v>40.12</v>
      </c>
      <c r="Q22" s="92">
        <v>37.76</v>
      </c>
      <c r="R22" s="93">
        <v>35.4</v>
      </c>
    </row>
    <row r="23" spans="1:18" ht="15.75">
      <c r="A23" s="101">
        <v>15</v>
      </c>
      <c r="B23" s="69" t="s">
        <v>223</v>
      </c>
      <c r="C23" s="70">
        <v>200</v>
      </c>
      <c r="D23" s="87" t="s">
        <v>2</v>
      </c>
      <c r="E23" s="88">
        <v>1.05</v>
      </c>
      <c r="F23" s="88">
        <v>0.95</v>
      </c>
      <c r="G23" s="88">
        <v>0.9</v>
      </c>
      <c r="H23" s="88">
        <v>0.84</v>
      </c>
      <c r="I23" s="102">
        <v>0.79</v>
      </c>
      <c r="J23" s="78">
        <v>79</v>
      </c>
      <c r="K23" s="69" t="s">
        <v>287</v>
      </c>
      <c r="L23" s="70">
        <v>40</v>
      </c>
      <c r="M23" s="87" t="s">
        <v>2</v>
      </c>
      <c r="N23" s="88">
        <v>47.4</v>
      </c>
      <c r="O23" s="88">
        <v>42.66</v>
      </c>
      <c r="P23" s="88">
        <v>40.29</v>
      </c>
      <c r="Q23" s="88">
        <v>37.92</v>
      </c>
      <c r="R23" s="89">
        <v>35.55</v>
      </c>
    </row>
    <row r="24" spans="1:18" ht="15.75">
      <c r="A24" s="101">
        <v>16</v>
      </c>
      <c r="B24" s="72" t="s">
        <v>224</v>
      </c>
      <c r="C24" s="73">
        <v>170</v>
      </c>
      <c r="D24" s="91" t="s">
        <v>2</v>
      </c>
      <c r="E24" s="92">
        <v>1.33</v>
      </c>
      <c r="F24" s="92">
        <v>1.2</v>
      </c>
      <c r="G24" s="92">
        <v>1.14</v>
      </c>
      <c r="H24" s="92">
        <v>1.07</v>
      </c>
      <c r="I24" s="103">
        <v>1</v>
      </c>
      <c r="J24" s="78">
        <v>80</v>
      </c>
      <c r="K24" s="72" t="s">
        <v>288</v>
      </c>
      <c r="L24" s="73">
        <v>40</v>
      </c>
      <c r="M24" s="91" t="s">
        <v>2</v>
      </c>
      <c r="N24" s="92">
        <v>47.6</v>
      </c>
      <c r="O24" s="92">
        <v>42.84</v>
      </c>
      <c r="P24" s="92">
        <v>40.46</v>
      </c>
      <c r="Q24" s="92">
        <v>38.08</v>
      </c>
      <c r="R24" s="93">
        <v>35.7</v>
      </c>
    </row>
    <row r="25" spans="1:18" ht="15.75">
      <c r="A25" s="101">
        <v>17</v>
      </c>
      <c r="B25" s="69" t="s">
        <v>225</v>
      </c>
      <c r="C25" s="70">
        <v>170</v>
      </c>
      <c r="D25" s="87" t="s">
        <v>2</v>
      </c>
      <c r="E25" s="88">
        <v>1.47</v>
      </c>
      <c r="F25" s="88">
        <v>1.33</v>
      </c>
      <c r="G25" s="88">
        <v>1.25</v>
      </c>
      <c r="H25" s="88">
        <v>1.18</v>
      </c>
      <c r="I25" s="102">
        <v>1.11</v>
      </c>
      <c r="J25" s="78">
        <v>81</v>
      </c>
      <c r="K25" s="69" t="s">
        <v>289</v>
      </c>
      <c r="L25" s="70">
        <v>40</v>
      </c>
      <c r="M25" s="87" t="s">
        <v>2</v>
      </c>
      <c r="N25" s="88">
        <v>53.42</v>
      </c>
      <c r="O25" s="88">
        <v>48.08</v>
      </c>
      <c r="P25" s="88">
        <v>45.41</v>
      </c>
      <c r="Q25" s="88">
        <v>42.739999999999995</v>
      </c>
      <c r="R25" s="89">
        <v>40.07</v>
      </c>
    </row>
    <row r="26" spans="1:18" ht="15.75">
      <c r="A26" s="101">
        <v>18</v>
      </c>
      <c r="B26" s="72" t="s">
        <v>226</v>
      </c>
      <c r="C26" s="73">
        <v>170</v>
      </c>
      <c r="D26" s="91" t="s">
        <v>2</v>
      </c>
      <c r="E26" s="92">
        <v>1.55</v>
      </c>
      <c r="F26" s="92">
        <v>1.4</v>
      </c>
      <c r="G26" s="92">
        <v>1.32</v>
      </c>
      <c r="H26" s="92">
        <v>1.24</v>
      </c>
      <c r="I26" s="103">
        <v>1.17</v>
      </c>
      <c r="J26" s="78">
        <v>82</v>
      </c>
      <c r="K26" s="72" t="s">
        <v>290</v>
      </c>
      <c r="L26" s="73">
        <v>40</v>
      </c>
      <c r="M26" s="91" t="s">
        <v>2</v>
      </c>
      <c r="N26" s="92">
        <v>53.5</v>
      </c>
      <c r="O26" s="92">
        <v>48.15</v>
      </c>
      <c r="P26" s="92">
        <v>45.48</v>
      </c>
      <c r="Q26" s="92">
        <v>42.8</v>
      </c>
      <c r="R26" s="93">
        <v>40.129999999999995</v>
      </c>
    </row>
    <row r="27" spans="1:18" ht="15.75">
      <c r="A27" s="101">
        <v>19</v>
      </c>
      <c r="B27" s="69" t="s">
        <v>227</v>
      </c>
      <c r="C27" s="70">
        <v>170</v>
      </c>
      <c r="D27" s="87" t="s">
        <v>2</v>
      </c>
      <c r="E27" s="88">
        <v>1.69</v>
      </c>
      <c r="F27" s="88">
        <v>1.53</v>
      </c>
      <c r="G27" s="88">
        <v>1.44</v>
      </c>
      <c r="H27" s="88">
        <v>1.36</v>
      </c>
      <c r="I27" s="102">
        <v>1.27</v>
      </c>
      <c r="J27" s="78">
        <v>83</v>
      </c>
      <c r="K27" s="69" t="s">
        <v>291</v>
      </c>
      <c r="L27" s="70">
        <v>40</v>
      </c>
      <c r="M27" s="87" t="s">
        <v>2</v>
      </c>
      <c r="N27" s="88">
        <v>57.2</v>
      </c>
      <c r="O27" s="88">
        <v>51.48</v>
      </c>
      <c r="P27" s="88">
        <v>48.62</v>
      </c>
      <c r="Q27" s="88">
        <v>45.76</v>
      </c>
      <c r="R27" s="89">
        <v>42.9</v>
      </c>
    </row>
    <row r="28" spans="1:18" ht="15.75">
      <c r="A28" s="101">
        <v>20</v>
      </c>
      <c r="B28" s="72" t="s">
        <v>228</v>
      </c>
      <c r="C28" s="73">
        <v>170</v>
      </c>
      <c r="D28" s="91" t="s">
        <v>2</v>
      </c>
      <c r="E28" s="92">
        <v>1.83</v>
      </c>
      <c r="F28" s="92">
        <v>1.65</v>
      </c>
      <c r="G28" s="92">
        <v>1.56</v>
      </c>
      <c r="H28" s="92">
        <v>1.47</v>
      </c>
      <c r="I28" s="103">
        <v>1.3800000000000001</v>
      </c>
      <c r="J28" s="78">
        <v>84</v>
      </c>
      <c r="K28" s="72" t="s">
        <v>292</v>
      </c>
      <c r="L28" s="73">
        <v>40</v>
      </c>
      <c r="M28" s="91" t="s">
        <v>2</v>
      </c>
      <c r="N28" s="92">
        <v>57.6</v>
      </c>
      <c r="O28" s="92">
        <v>51.84</v>
      </c>
      <c r="P28" s="92">
        <v>48.96</v>
      </c>
      <c r="Q28" s="92">
        <v>46.08</v>
      </c>
      <c r="R28" s="93">
        <v>43.2</v>
      </c>
    </row>
    <row r="29" spans="1:18" ht="15.75">
      <c r="A29" s="101">
        <v>21</v>
      </c>
      <c r="B29" s="69" t="s">
        <v>229</v>
      </c>
      <c r="C29" s="70">
        <v>170</v>
      </c>
      <c r="D29" s="87" t="s">
        <v>2</v>
      </c>
      <c r="E29" s="88">
        <v>2</v>
      </c>
      <c r="F29" s="88">
        <v>1.8</v>
      </c>
      <c r="G29" s="88">
        <v>1.7</v>
      </c>
      <c r="H29" s="88">
        <v>1.6</v>
      </c>
      <c r="I29" s="102">
        <v>1.5</v>
      </c>
      <c r="J29" s="78">
        <v>85</v>
      </c>
      <c r="K29" s="69" t="s">
        <v>293</v>
      </c>
      <c r="L29" s="70">
        <v>40</v>
      </c>
      <c r="M29" s="87" t="s">
        <v>2</v>
      </c>
      <c r="N29" s="88">
        <v>57.8</v>
      </c>
      <c r="O29" s="88">
        <v>52.02</v>
      </c>
      <c r="P29" s="88">
        <v>49.13</v>
      </c>
      <c r="Q29" s="88">
        <v>46.24</v>
      </c>
      <c r="R29" s="89">
        <v>43.35</v>
      </c>
    </row>
    <row r="30" spans="1:18" ht="15.75">
      <c r="A30" s="101">
        <v>22</v>
      </c>
      <c r="B30" s="72" t="s">
        <v>230</v>
      </c>
      <c r="C30" s="73">
        <v>170</v>
      </c>
      <c r="D30" s="91" t="s">
        <v>2</v>
      </c>
      <c r="E30" s="92">
        <v>2.15</v>
      </c>
      <c r="F30" s="92">
        <v>1.94</v>
      </c>
      <c r="G30" s="92">
        <v>1.83</v>
      </c>
      <c r="H30" s="92">
        <v>1.72</v>
      </c>
      <c r="I30" s="103">
        <v>1.62</v>
      </c>
      <c r="J30" s="78">
        <v>86</v>
      </c>
      <c r="K30" s="72" t="s">
        <v>294</v>
      </c>
      <c r="L30" s="73">
        <v>40</v>
      </c>
      <c r="M30" s="91" t="s">
        <v>2</v>
      </c>
      <c r="N30" s="92">
        <v>60</v>
      </c>
      <c r="O30" s="92">
        <v>54</v>
      </c>
      <c r="P30" s="92">
        <v>51</v>
      </c>
      <c r="Q30" s="92">
        <v>48</v>
      </c>
      <c r="R30" s="93">
        <v>45</v>
      </c>
    </row>
    <row r="31" spans="1:18" ht="15.75">
      <c r="A31" s="101">
        <v>23</v>
      </c>
      <c r="B31" s="69" t="s">
        <v>231</v>
      </c>
      <c r="C31" s="70">
        <v>170</v>
      </c>
      <c r="D31" s="87" t="s">
        <v>2</v>
      </c>
      <c r="E31" s="88">
        <v>2.28</v>
      </c>
      <c r="F31" s="88">
        <v>2.0599999999999996</v>
      </c>
      <c r="G31" s="88">
        <v>1.94</v>
      </c>
      <c r="H31" s="88">
        <v>1.83</v>
      </c>
      <c r="I31" s="102">
        <v>1.71</v>
      </c>
      <c r="J31" s="78">
        <v>87</v>
      </c>
      <c r="K31" s="69" t="s">
        <v>295</v>
      </c>
      <c r="L31" s="70">
        <v>40</v>
      </c>
      <c r="M31" s="87" t="s">
        <v>2</v>
      </c>
      <c r="N31" s="88">
        <v>60.2</v>
      </c>
      <c r="O31" s="88">
        <v>54.18</v>
      </c>
      <c r="P31" s="88">
        <v>51.17</v>
      </c>
      <c r="Q31" s="88">
        <v>48.16</v>
      </c>
      <c r="R31" s="89">
        <v>45.15</v>
      </c>
    </row>
    <row r="32" spans="1:18" ht="15.75">
      <c r="A32" s="101">
        <v>24</v>
      </c>
      <c r="B32" s="72" t="s">
        <v>232</v>
      </c>
      <c r="C32" s="73">
        <v>170</v>
      </c>
      <c r="D32" s="91" t="s">
        <v>2</v>
      </c>
      <c r="E32" s="92">
        <v>2.42</v>
      </c>
      <c r="F32" s="92">
        <v>2.1799999999999997</v>
      </c>
      <c r="G32" s="92">
        <v>2.0599999999999996</v>
      </c>
      <c r="H32" s="92">
        <v>1.94</v>
      </c>
      <c r="I32" s="103">
        <v>1.82</v>
      </c>
      <c r="J32" s="78">
        <v>88</v>
      </c>
      <c r="K32" s="72" t="s">
        <v>296</v>
      </c>
      <c r="L32" s="73">
        <v>40</v>
      </c>
      <c r="M32" s="91" t="s">
        <v>2</v>
      </c>
      <c r="N32" s="92">
        <v>62.4</v>
      </c>
      <c r="O32" s="92">
        <v>56.16</v>
      </c>
      <c r="P32" s="92">
        <v>53.04</v>
      </c>
      <c r="Q32" s="92">
        <v>49.92</v>
      </c>
      <c r="R32" s="93">
        <v>46.8</v>
      </c>
    </row>
    <row r="33" spans="1:18" ht="15.75">
      <c r="A33" s="101">
        <v>25</v>
      </c>
      <c r="B33" s="69" t="s">
        <v>233</v>
      </c>
      <c r="C33" s="70">
        <v>170</v>
      </c>
      <c r="D33" s="87" t="s">
        <v>2</v>
      </c>
      <c r="E33" s="88">
        <v>2.43</v>
      </c>
      <c r="F33" s="88">
        <v>2.19</v>
      </c>
      <c r="G33" s="88">
        <v>2.07</v>
      </c>
      <c r="H33" s="88">
        <v>1.95</v>
      </c>
      <c r="I33" s="102">
        <v>1.83</v>
      </c>
      <c r="J33" s="78">
        <v>89</v>
      </c>
      <c r="K33" s="69" t="s">
        <v>297</v>
      </c>
      <c r="L33" s="70">
        <v>40</v>
      </c>
      <c r="M33" s="87" t="s">
        <v>2</v>
      </c>
      <c r="N33" s="88">
        <v>62.6</v>
      </c>
      <c r="O33" s="88">
        <v>56.34</v>
      </c>
      <c r="P33" s="88">
        <v>53.21</v>
      </c>
      <c r="Q33" s="88">
        <v>50.08</v>
      </c>
      <c r="R33" s="89">
        <v>46.95</v>
      </c>
    </row>
    <row r="34" spans="1:18" ht="15.75">
      <c r="A34" s="101">
        <v>26</v>
      </c>
      <c r="B34" s="72" t="s">
        <v>234</v>
      </c>
      <c r="C34" s="73">
        <v>170</v>
      </c>
      <c r="D34" s="91" t="s">
        <v>2</v>
      </c>
      <c r="E34" s="92">
        <v>2.78</v>
      </c>
      <c r="F34" s="92">
        <v>2.51</v>
      </c>
      <c r="G34" s="92">
        <v>2.3699999999999997</v>
      </c>
      <c r="H34" s="92">
        <v>2.23</v>
      </c>
      <c r="I34" s="103">
        <v>2.09</v>
      </c>
      <c r="J34" s="78">
        <v>90</v>
      </c>
      <c r="K34" s="72" t="s">
        <v>298</v>
      </c>
      <c r="L34" s="73">
        <v>40</v>
      </c>
      <c r="M34" s="91" t="s">
        <v>2</v>
      </c>
      <c r="N34" s="92">
        <v>62.8</v>
      </c>
      <c r="O34" s="92">
        <v>56.52</v>
      </c>
      <c r="P34" s="92">
        <v>53.38</v>
      </c>
      <c r="Q34" s="92">
        <v>50.24</v>
      </c>
      <c r="R34" s="93">
        <v>47.1</v>
      </c>
    </row>
    <row r="35" spans="1:18" ht="15.75">
      <c r="A35" s="101">
        <v>27</v>
      </c>
      <c r="B35" s="69" t="s">
        <v>235</v>
      </c>
      <c r="C35" s="70">
        <v>125</v>
      </c>
      <c r="D35" s="87" t="s">
        <v>2</v>
      </c>
      <c r="E35" s="88">
        <v>3.08</v>
      </c>
      <c r="F35" s="88">
        <v>2.78</v>
      </c>
      <c r="G35" s="88">
        <v>2.6199999999999997</v>
      </c>
      <c r="H35" s="88">
        <v>2.4699999999999998</v>
      </c>
      <c r="I35" s="102">
        <v>2.31</v>
      </c>
      <c r="J35" s="78">
        <v>91</v>
      </c>
      <c r="K35" s="69" t="s">
        <v>299</v>
      </c>
      <c r="L35" s="70">
        <v>40</v>
      </c>
      <c r="M35" s="87" t="s">
        <v>2</v>
      </c>
      <c r="N35" s="88">
        <v>65</v>
      </c>
      <c r="O35" s="88">
        <v>58.5</v>
      </c>
      <c r="P35" s="88">
        <v>55.25</v>
      </c>
      <c r="Q35" s="88">
        <v>52</v>
      </c>
      <c r="R35" s="89">
        <v>48.75</v>
      </c>
    </row>
    <row r="36" spans="1:18" ht="15.75">
      <c r="A36" s="101">
        <v>28</v>
      </c>
      <c r="B36" s="72" t="s">
        <v>236</v>
      </c>
      <c r="C36" s="73">
        <v>125</v>
      </c>
      <c r="D36" s="91" t="s">
        <v>2</v>
      </c>
      <c r="E36" s="92">
        <v>3.12</v>
      </c>
      <c r="F36" s="92">
        <v>2.8099999999999996</v>
      </c>
      <c r="G36" s="92">
        <v>2.6599999999999997</v>
      </c>
      <c r="H36" s="92">
        <v>2.5</v>
      </c>
      <c r="I36" s="103">
        <v>2.34</v>
      </c>
      <c r="J36" s="78">
        <v>92</v>
      </c>
      <c r="K36" s="72" t="s">
        <v>300</v>
      </c>
      <c r="L36" s="73">
        <v>40</v>
      </c>
      <c r="M36" s="91" t="s">
        <v>2</v>
      </c>
      <c r="N36" s="92">
        <v>65.2</v>
      </c>
      <c r="O36" s="92">
        <v>58.68</v>
      </c>
      <c r="P36" s="92">
        <v>55.42</v>
      </c>
      <c r="Q36" s="92">
        <v>52.16</v>
      </c>
      <c r="R36" s="93">
        <v>48.9</v>
      </c>
    </row>
    <row r="37" spans="1:18" ht="15.75">
      <c r="A37" s="101">
        <v>29</v>
      </c>
      <c r="B37" s="69" t="s">
        <v>237</v>
      </c>
      <c r="C37" s="70">
        <v>125</v>
      </c>
      <c r="D37" s="87" t="s">
        <v>2</v>
      </c>
      <c r="E37" s="88">
        <v>3.14</v>
      </c>
      <c r="F37" s="88">
        <v>2.8299999999999996</v>
      </c>
      <c r="G37" s="88">
        <v>2.67</v>
      </c>
      <c r="H37" s="88">
        <v>2.5199999999999996</v>
      </c>
      <c r="I37" s="102">
        <v>2.36</v>
      </c>
      <c r="J37" s="78">
        <v>93</v>
      </c>
      <c r="K37" s="69" t="s">
        <v>301</v>
      </c>
      <c r="L37" s="70">
        <v>40</v>
      </c>
      <c r="M37" s="87" t="s">
        <v>2</v>
      </c>
      <c r="N37" s="88">
        <v>76</v>
      </c>
      <c r="O37" s="88">
        <v>68.4</v>
      </c>
      <c r="P37" s="88">
        <v>64.6</v>
      </c>
      <c r="Q37" s="88">
        <v>60.8</v>
      </c>
      <c r="R37" s="89">
        <v>57</v>
      </c>
    </row>
    <row r="38" spans="1:18" ht="15.75">
      <c r="A38" s="101">
        <v>30</v>
      </c>
      <c r="B38" s="72" t="s">
        <v>238</v>
      </c>
      <c r="C38" s="73">
        <v>125</v>
      </c>
      <c r="D38" s="91" t="s">
        <v>2</v>
      </c>
      <c r="E38" s="92">
        <v>3.68</v>
      </c>
      <c r="F38" s="92">
        <v>3.32</v>
      </c>
      <c r="G38" s="92">
        <v>3.13</v>
      </c>
      <c r="H38" s="92">
        <v>2.9499999999999997</v>
      </c>
      <c r="I38" s="103">
        <v>2.76</v>
      </c>
      <c r="J38" s="78">
        <v>94</v>
      </c>
      <c r="K38" s="72" t="s">
        <v>302</v>
      </c>
      <c r="L38" s="73">
        <v>40</v>
      </c>
      <c r="M38" s="91" t="s">
        <v>2</v>
      </c>
      <c r="N38" s="92">
        <v>76.2</v>
      </c>
      <c r="O38" s="92">
        <v>68.58</v>
      </c>
      <c r="P38" s="92">
        <v>64.77</v>
      </c>
      <c r="Q38" s="92">
        <v>60.96</v>
      </c>
      <c r="R38" s="93">
        <v>57.15</v>
      </c>
    </row>
    <row r="39" spans="1:18" ht="15.75">
      <c r="A39" s="101">
        <v>31</v>
      </c>
      <c r="B39" s="69" t="s">
        <v>239</v>
      </c>
      <c r="C39" s="70">
        <v>125</v>
      </c>
      <c r="D39" s="87" t="s">
        <v>2</v>
      </c>
      <c r="E39" s="88">
        <v>3.83</v>
      </c>
      <c r="F39" s="88">
        <v>3.4499999999999997</v>
      </c>
      <c r="G39" s="88">
        <v>3.26</v>
      </c>
      <c r="H39" s="88">
        <v>3.07</v>
      </c>
      <c r="I39" s="102">
        <v>2.88</v>
      </c>
      <c r="J39" s="78">
        <v>95</v>
      </c>
      <c r="K39" s="69" t="s">
        <v>303</v>
      </c>
      <c r="L39" s="70">
        <v>40</v>
      </c>
      <c r="M39" s="87" t="s">
        <v>2</v>
      </c>
      <c r="N39" s="88">
        <v>76.6</v>
      </c>
      <c r="O39" s="88">
        <v>68.94</v>
      </c>
      <c r="P39" s="88">
        <v>65.11</v>
      </c>
      <c r="Q39" s="88">
        <v>61.28</v>
      </c>
      <c r="R39" s="89">
        <v>57.45</v>
      </c>
    </row>
    <row r="40" spans="1:18" ht="15.75">
      <c r="A40" s="101">
        <v>32</v>
      </c>
      <c r="B40" s="72" t="s">
        <v>240</v>
      </c>
      <c r="C40" s="73">
        <v>125</v>
      </c>
      <c r="D40" s="91" t="s">
        <v>2</v>
      </c>
      <c r="E40" s="92">
        <v>4.04</v>
      </c>
      <c r="F40" s="92">
        <v>3.6399999999999997</v>
      </c>
      <c r="G40" s="92">
        <v>3.44</v>
      </c>
      <c r="H40" s="92">
        <v>3.2399999999999998</v>
      </c>
      <c r="I40" s="103">
        <v>3.03</v>
      </c>
      <c r="J40" s="78">
        <v>96</v>
      </c>
      <c r="K40" s="72" t="s">
        <v>304</v>
      </c>
      <c r="L40" s="73">
        <v>40</v>
      </c>
      <c r="M40" s="91" t="s">
        <v>2</v>
      </c>
      <c r="N40" s="92">
        <v>84</v>
      </c>
      <c r="O40" s="92">
        <v>75.6</v>
      </c>
      <c r="P40" s="92">
        <v>71.4</v>
      </c>
      <c r="Q40" s="92">
        <v>67.2</v>
      </c>
      <c r="R40" s="93">
        <v>63</v>
      </c>
    </row>
    <row r="41" spans="1:18" ht="15.75">
      <c r="A41" s="101">
        <v>33</v>
      </c>
      <c r="B41" s="69" t="s">
        <v>241</v>
      </c>
      <c r="C41" s="70">
        <v>100</v>
      </c>
      <c r="D41" s="87" t="s">
        <v>2</v>
      </c>
      <c r="E41" s="88">
        <v>4.67</v>
      </c>
      <c r="F41" s="88">
        <v>4.21</v>
      </c>
      <c r="G41" s="88">
        <v>3.9699999999999998</v>
      </c>
      <c r="H41" s="88">
        <v>3.7399999999999998</v>
      </c>
      <c r="I41" s="102">
        <v>3.51</v>
      </c>
      <c r="J41" s="78">
        <v>97</v>
      </c>
      <c r="K41" s="69" t="s">
        <v>305</v>
      </c>
      <c r="L41" s="70">
        <v>40</v>
      </c>
      <c r="M41" s="87" t="s">
        <v>2</v>
      </c>
      <c r="N41" s="88">
        <v>85.2</v>
      </c>
      <c r="O41" s="88">
        <v>76.68</v>
      </c>
      <c r="P41" s="88">
        <v>72.42</v>
      </c>
      <c r="Q41" s="88">
        <v>68.16</v>
      </c>
      <c r="R41" s="89">
        <v>63.9</v>
      </c>
    </row>
    <row r="42" spans="6:13" ht="23.25" customHeight="1">
      <c r="F42" s="161" t="s">
        <v>469</v>
      </c>
      <c r="M42" s="77"/>
    </row>
    <row r="43" spans="1:18" ht="18" customHeight="1">
      <c r="A43" s="160"/>
      <c r="B43" s="160"/>
      <c r="C43" s="160"/>
      <c r="D43" s="160"/>
      <c r="E43" s="160"/>
      <c r="F43" s="162" t="s">
        <v>471</v>
      </c>
      <c r="G43" s="160"/>
      <c r="H43" s="160"/>
      <c r="I43" s="160"/>
      <c r="J43" s="155"/>
      <c r="K43" s="155"/>
      <c r="L43" s="155"/>
      <c r="M43" s="155"/>
      <c r="N43" s="155"/>
      <c r="O43" s="155"/>
      <c r="P43" s="155"/>
      <c r="Q43" s="155"/>
      <c r="R43" s="155"/>
    </row>
    <row r="44" spans="2:19" ht="18" customHeight="1">
      <c r="B44" s="154"/>
      <c r="C44" s="154"/>
      <c r="D44" s="154"/>
      <c r="E44" s="154"/>
      <c r="F44" s="162" t="s">
        <v>467</v>
      </c>
      <c r="G44" s="5"/>
      <c r="H44" s="5"/>
      <c r="I44" s="77"/>
      <c r="N44" s="77"/>
      <c r="S44" s="77"/>
    </row>
    <row r="45" spans="2:20" ht="18" customHeight="1">
      <c r="B45" s="154"/>
      <c r="C45" s="154"/>
      <c r="D45" s="154"/>
      <c r="E45" s="154"/>
      <c r="F45" s="163" t="s">
        <v>468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</row>
    <row r="46" spans="2:13" ht="18" customHeight="1">
      <c r="B46" s="154"/>
      <c r="C46" s="154"/>
      <c r="D46" s="154"/>
      <c r="E46" s="154"/>
      <c r="F46" s="154"/>
      <c r="G46" s="154"/>
      <c r="H46" s="5"/>
      <c r="I46" s="5"/>
      <c r="M46" s="77"/>
    </row>
    <row r="47" spans="1:18" ht="40.5" customHeight="1">
      <c r="A47" s="172" t="s">
        <v>352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</row>
    <row r="48" ht="13.5" thickBot="1">
      <c r="M48" s="77"/>
    </row>
    <row r="49" spans="1:18" ht="31.5">
      <c r="A49" s="80" t="s">
        <v>0</v>
      </c>
      <c r="B49" s="81" t="s">
        <v>199</v>
      </c>
      <c r="C49" s="82" t="s">
        <v>3</v>
      </c>
      <c r="D49" s="81" t="s">
        <v>1</v>
      </c>
      <c r="E49" s="83" t="s">
        <v>4</v>
      </c>
      <c r="F49" s="83" t="s">
        <v>73</v>
      </c>
      <c r="G49" s="83" t="s">
        <v>75</v>
      </c>
      <c r="H49" s="83" t="s">
        <v>74</v>
      </c>
      <c r="I49" s="100" t="s">
        <v>76</v>
      </c>
      <c r="J49" s="80" t="s">
        <v>200</v>
      </c>
      <c r="K49" s="81" t="s">
        <v>201</v>
      </c>
      <c r="L49" s="82" t="s">
        <v>202</v>
      </c>
      <c r="M49" s="81" t="s">
        <v>203</v>
      </c>
      <c r="N49" s="83" t="s">
        <v>204</v>
      </c>
      <c r="O49" s="83" t="s">
        <v>208</v>
      </c>
      <c r="P49" s="83" t="s">
        <v>207</v>
      </c>
      <c r="Q49" s="83" t="s">
        <v>206</v>
      </c>
      <c r="R49" s="84" t="s">
        <v>205</v>
      </c>
    </row>
    <row r="50" spans="1:18" ht="15.75">
      <c r="A50" s="101">
        <v>34</v>
      </c>
      <c r="B50" s="72" t="s">
        <v>242</v>
      </c>
      <c r="C50" s="73">
        <v>100</v>
      </c>
      <c r="D50" s="91" t="s">
        <v>2</v>
      </c>
      <c r="E50" s="92">
        <v>5.02</v>
      </c>
      <c r="F50" s="92">
        <v>4.52</v>
      </c>
      <c r="G50" s="92">
        <v>4.27</v>
      </c>
      <c r="H50" s="92">
        <v>4.02</v>
      </c>
      <c r="I50" s="103">
        <v>3.7699999999999996</v>
      </c>
      <c r="J50" s="78">
        <v>98</v>
      </c>
      <c r="K50" s="72" t="s">
        <v>306</v>
      </c>
      <c r="L50" s="73">
        <v>40</v>
      </c>
      <c r="M50" s="91" t="s">
        <v>2</v>
      </c>
      <c r="N50" s="92">
        <v>86.7</v>
      </c>
      <c r="O50" s="92">
        <v>78.03</v>
      </c>
      <c r="P50" s="92">
        <v>73.7</v>
      </c>
      <c r="Q50" s="92">
        <v>69.36</v>
      </c>
      <c r="R50" s="93">
        <v>65.03</v>
      </c>
    </row>
    <row r="51" spans="1:18" ht="15.75">
      <c r="A51" s="101">
        <v>35</v>
      </c>
      <c r="B51" s="69" t="s">
        <v>243</v>
      </c>
      <c r="C51" s="70">
        <v>100</v>
      </c>
      <c r="D51" s="87" t="s">
        <v>2</v>
      </c>
      <c r="E51" s="88">
        <v>5.22</v>
      </c>
      <c r="F51" s="88">
        <v>4.7</v>
      </c>
      <c r="G51" s="88">
        <v>4.4399999999999995</v>
      </c>
      <c r="H51" s="88">
        <v>4.18</v>
      </c>
      <c r="I51" s="102">
        <v>3.92</v>
      </c>
      <c r="J51" s="78">
        <v>99</v>
      </c>
      <c r="K51" s="69" t="s">
        <v>307</v>
      </c>
      <c r="L51" s="70">
        <v>40</v>
      </c>
      <c r="M51" s="87" t="s">
        <v>2</v>
      </c>
      <c r="N51" s="88">
        <v>96.4</v>
      </c>
      <c r="O51" s="88">
        <v>86.76</v>
      </c>
      <c r="P51" s="88">
        <v>81.94</v>
      </c>
      <c r="Q51" s="88">
        <v>77.12</v>
      </c>
      <c r="R51" s="89">
        <v>72.3</v>
      </c>
    </row>
    <row r="52" spans="1:18" ht="15.75">
      <c r="A52" s="101">
        <v>36</v>
      </c>
      <c r="B52" s="72" t="s">
        <v>244</v>
      </c>
      <c r="C52" s="73">
        <v>100</v>
      </c>
      <c r="D52" s="91" t="s">
        <v>2</v>
      </c>
      <c r="E52" s="92">
        <v>5.36</v>
      </c>
      <c r="F52" s="92">
        <v>4.83</v>
      </c>
      <c r="G52" s="92">
        <v>4.56</v>
      </c>
      <c r="H52" s="92">
        <v>4.29</v>
      </c>
      <c r="I52" s="103">
        <v>4.02</v>
      </c>
      <c r="J52" s="78">
        <v>100</v>
      </c>
      <c r="K52" s="72" t="s">
        <v>308</v>
      </c>
      <c r="L52" s="73">
        <v>40</v>
      </c>
      <c r="M52" s="91" t="s">
        <v>2</v>
      </c>
      <c r="N52" s="92">
        <v>96.6</v>
      </c>
      <c r="O52" s="92">
        <v>86.94</v>
      </c>
      <c r="P52" s="92">
        <v>82.11</v>
      </c>
      <c r="Q52" s="92">
        <v>77.28</v>
      </c>
      <c r="R52" s="93">
        <v>72.45</v>
      </c>
    </row>
    <row r="53" spans="1:18" ht="15.75">
      <c r="A53" s="101">
        <v>37</v>
      </c>
      <c r="B53" s="69" t="s">
        <v>245</v>
      </c>
      <c r="C53" s="70">
        <v>100</v>
      </c>
      <c r="D53" s="87" t="s">
        <v>2</v>
      </c>
      <c r="E53" s="88">
        <v>5.71</v>
      </c>
      <c r="F53" s="88">
        <v>5.14</v>
      </c>
      <c r="G53" s="88">
        <v>4.859999999999999</v>
      </c>
      <c r="H53" s="88">
        <v>4.569999999999999</v>
      </c>
      <c r="I53" s="102">
        <v>4.29</v>
      </c>
      <c r="J53" s="78">
        <v>101</v>
      </c>
      <c r="K53" s="69" t="s">
        <v>309</v>
      </c>
      <c r="L53" s="70">
        <v>40</v>
      </c>
      <c r="M53" s="87" t="s">
        <v>2</v>
      </c>
      <c r="N53" s="88">
        <v>98</v>
      </c>
      <c r="O53" s="88">
        <v>88.2</v>
      </c>
      <c r="P53" s="88">
        <v>83.3</v>
      </c>
      <c r="Q53" s="88">
        <v>78.4</v>
      </c>
      <c r="R53" s="89">
        <v>73.5</v>
      </c>
    </row>
    <row r="54" spans="1:18" ht="15.75">
      <c r="A54" s="101">
        <v>38</v>
      </c>
      <c r="B54" s="72" t="s">
        <v>246</v>
      </c>
      <c r="C54" s="73">
        <v>100</v>
      </c>
      <c r="D54" s="91" t="s">
        <v>2</v>
      </c>
      <c r="E54" s="92">
        <v>5.75</v>
      </c>
      <c r="F54" s="92">
        <v>5.18</v>
      </c>
      <c r="G54" s="92">
        <v>4.89</v>
      </c>
      <c r="H54" s="92">
        <v>4.6</v>
      </c>
      <c r="I54" s="103">
        <v>4.319999999999999</v>
      </c>
      <c r="J54" s="78">
        <v>102</v>
      </c>
      <c r="K54" s="72" t="s">
        <v>310</v>
      </c>
      <c r="L54" s="73">
        <v>40</v>
      </c>
      <c r="M54" s="91" t="s">
        <v>2</v>
      </c>
      <c r="N54" s="92">
        <v>98.6</v>
      </c>
      <c r="O54" s="92">
        <v>88.74</v>
      </c>
      <c r="P54" s="92">
        <v>83.81</v>
      </c>
      <c r="Q54" s="92">
        <v>78.88</v>
      </c>
      <c r="R54" s="93">
        <v>73.95</v>
      </c>
    </row>
    <row r="55" spans="1:18" ht="15.75">
      <c r="A55" s="101">
        <v>39</v>
      </c>
      <c r="B55" s="69" t="s">
        <v>247</v>
      </c>
      <c r="C55" s="70">
        <v>100</v>
      </c>
      <c r="D55" s="87" t="s">
        <v>2</v>
      </c>
      <c r="E55" s="88">
        <v>5.9</v>
      </c>
      <c r="F55" s="88">
        <v>5.31</v>
      </c>
      <c r="G55" s="88">
        <v>5.02</v>
      </c>
      <c r="H55" s="88">
        <v>4.72</v>
      </c>
      <c r="I55" s="102">
        <v>4.43</v>
      </c>
      <c r="J55" s="78">
        <v>103</v>
      </c>
      <c r="K55" s="69" t="s">
        <v>311</v>
      </c>
      <c r="L55" s="70">
        <v>40</v>
      </c>
      <c r="M55" s="87" t="s">
        <v>2</v>
      </c>
      <c r="N55" s="88">
        <v>99</v>
      </c>
      <c r="O55" s="88">
        <v>89.1</v>
      </c>
      <c r="P55" s="88">
        <v>84.15</v>
      </c>
      <c r="Q55" s="88">
        <v>79.2</v>
      </c>
      <c r="R55" s="89">
        <v>74.25</v>
      </c>
    </row>
    <row r="56" spans="1:18" ht="15.75">
      <c r="A56" s="101">
        <v>40</v>
      </c>
      <c r="B56" s="72" t="s">
        <v>248</v>
      </c>
      <c r="C56" s="73">
        <v>100</v>
      </c>
      <c r="D56" s="91" t="s">
        <v>2</v>
      </c>
      <c r="E56" s="92">
        <v>5.98</v>
      </c>
      <c r="F56" s="92">
        <v>5.39</v>
      </c>
      <c r="G56" s="92">
        <v>5.09</v>
      </c>
      <c r="H56" s="92">
        <v>4.79</v>
      </c>
      <c r="I56" s="103">
        <v>4.49</v>
      </c>
      <c r="J56" s="78">
        <v>104</v>
      </c>
      <c r="K56" s="72" t="s">
        <v>312</v>
      </c>
      <c r="L56" s="73">
        <v>40</v>
      </c>
      <c r="M56" s="91" t="s">
        <v>2</v>
      </c>
      <c r="N56" s="92">
        <v>120</v>
      </c>
      <c r="O56" s="92">
        <v>108</v>
      </c>
      <c r="P56" s="92">
        <v>102</v>
      </c>
      <c r="Q56" s="92">
        <v>96</v>
      </c>
      <c r="R56" s="93">
        <v>90</v>
      </c>
    </row>
    <row r="57" spans="1:18" ht="15.75">
      <c r="A57" s="101">
        <v>41</v>
      </c>
      <c r="B57" s="69" t="s">
        <v>249</v>
      </c>
      <c r="C57" s="70">
        <v>100</v>
      </c>
      <c r="D57" s="87" t="s">
        <v>2</v>
      </c>
      <c r="E57" s="88">
        <v>6.35</v>
      </c>
      <c r="F57" s="88">
        <v>5.72</v>
      </c>
      <c r="G57" s="88">
        <v>5.3999999999999995</v>
      </c>
      <c r="H57" s="88">
        <v>5.08</v>
      </c>
      <c r="I57" s="102">
        <v>4.77</v>
      </c>
      <c r="J57" s="78">
        <v>105</v>
      </c>
      <c r="K57" s="69" t="s">
        <v>313</v>
      </c>
      <c r="L57" s="70">
        <v>40</v>
      </c>
      <c r="M57" s="87" t="s">
        <v>2</v>
      </c>
      <c r="N57" s="88">
        <v>150.4</v>
      </c>
      <c r="O57" s="88">
        <v>135.36</v>
      </c>
      <c r="P57" s="88">
        <v>127.84</v>
      </c>
      <c r="Q57" s="88">
        <v>120.32</v>
      </c>
      <c r="R57" s="89">
        <v>112.8</v>
      </c>
    </row>
    <row r="58" spans="1:18" ht="15.75">
      <c r="A58" s="101">
        <v>42</v>
      </c>
      <c r="B58" s="72" t="s">
        <v>250</v>
      </c>
      <c r="C58" s="73">
        <v>100</v>
      </c>
      <c r="D58" s="91" t="s">
        <v>2</v>
      </c>
      <c r="E58" s="92">
        <v>6.6</v>
      </c>
      <c r="F58" s="92">
        <v>5.94</v>
      </c>
      <c r="G58" s="92">
        <v>5.61</v>
      </c>
      <c r="H58" s="92">
        <v>5.28</v>
      </c>
      <c r="I58" s="103">
        <v>4.95</v>
      </c>
      <c r="J58" s="78">
        <v>106</v>
      </c>
      <c r="K58" s="72" t="s">
        <v>314</v>
      </c>
      <c r="L58" s="73">
        <v>40</v>
      </c>
      <c r="M58" s="91" t="s">
        <v>2</v>
      </c>
      <c r="N58" s="92">
        <v>160.6</v>
      </c>
      <c r="O58" s="92">
        <v>144.54</v>
      </c>
      <c r="P58" s="92">
        <v>136.51</v>
      </c>
      <c r="Q58" s="92">
        <v>128.48</v>
      </c>
      <c r="R58" s="93">
        <v>120.45</v>
      </c>
    </row>
    <row r="59" spans="1:18" ht="15.75">
      <c r="A59" s="101">
        <v>43</v>
      </c>
      <c r="B59" s="69" t="s">
        <v>251</v>
      </c>
      <c r="C59" s="70">
        <v>100</v>
      </c>
      <c r="D59" s="87" t="s">
        <v>2</v>
      </c>
      <c r="E59" s="88">
        <v>6.7</v>
      </c>
      <c r="F59" s="88">
        <v>6.03</v>
      </c>
      <c r="G59" s="88">
        <v>5.7</v>
      </c>
      <c r="H59" s="88">
        <v>5.36</v>
      </c>
      <c r="I59" s="102">
        <v>5.029999999999999</v>
      </c>
      <c r="J59" s="78">
        <v>107</v>
      </c>
      <c r="K59" s="69" t="s">
        <v>315</v>
      </c>
      <c r="L59" s="70">
        <v>40</v>
      </c>
      <c r="M59" s="87" t="s">
        <v>2</v>
      </c>
      <c r="N59" s="88">
        <v>164</v>
      </c>
      <c r="O59" s="88">
        <v>147.6</v>
      </c>
      <c r="P59" s="88">
        <v>139.4</v>
      </c>
      <c r="Q59" s="88">
        <v>131.2</v>
      </c>
      <c r="R59" s="89">
        <v>123</v>
      </c>
    </row>
    <row r="60" spans="1:18" ht="15.75">
      <c r="A60" s="101">
        <v>44</v>
      </c>
      <c r="B60" s="72" t="s">
        <v>252</v>
      </c>
      <c r="C60" s="73">
        <v>100</v>
      </c>
      <c r="D60" s="91" t="s">
        <v>2</v>
      </c>
      <c r="E60" s="92">
        <v>6.7</v>
      </c>
      <c r="F60" s="92">
        <v>6.03</v>
      </c>
      <c r="G60" s="92">
        <v>5.7</v>
      </c>
      <c r="H60" s="92">
        <v>5.36</v>
      </c>
      <c r="I60" s="103">
        <v>5.029999999999999</v>
      </c>
      <c r="J60" s="78">
        <v>108</v>
      </c>
      <c r="K60" s="72" t="s">
        <v>316</v>
      </c>
      <c r="L60" s="73">
        <v>40</v>
      </c>
      <c r="M60" s="91" t="s">
        <v>2</v>
      </c>
      <c r="N60" s="92">
        <v>176.2</v>
      </c>
      <c r="O60" s="92">
        <v>158.58</v>
      </c>
      <c r="P60" s="92">
        <v>149.77</v>
      </c>
      <c r="Q60" s="92">
        <v>140.96</v>
      </c>
      <c r="R60" s="93">
        <v>132.15</v>
      </c>
    </row>
    <row r="61" spans="1:18" ht="15.75">
      <c r="A61" s="101">
        <v>45</v>
      </c>
      <c r="B61" s="69" t="s">
        <v>253</v>
      </c>
      <c r="C61" s="70">
        <v>100</v>
      </c>
      <c r="D61" s="87" t="s">
        <v>2</v>
      </c>
      <c r="E61" s="88">
        <v>7.07</v>
      </c>
      <c r="F61" s="88">
        <v>6.37</v>
      </c>
      <c r="G61" s="88">
        <v>6.01</v>
      </c>
      <c r="H61" s="88">
        <v>5.66</v>
      </c>
      <c r="I61" s="102">
        <v>5.31</v>
      </c>
      <c r="J61" s="78">
        <v>109</v>
      </c>
      <c r="K61" s="69" t="s">
        <v>317</v>
      </c>
      <c r="L61" s="70">
        <v>40</v>
      </c>
      <c r="M61" s="87" t="s">
        <v>2</v>
      </c>
      <c r="N61" s="88">
        <v>190.7</v>
      </c>
      <c r="O61" s="88">
        <v>171.63</v>
      </c>
      <c r="P61" s="88">
        <v>162.1</v>
      </c>
      <c r="Q61" s="88">
        <v>152.56</v>
      </c>
      <c r="R61" s="89">
        <v>143.03</v>
      </c>
    </row>
    <row r="62" spans="1:18" ht="15.75">
      <c r="A62" s="101">
        <v>46</v>
      </c>
      <c r="B62" s="72" t="s">
        <v>254</v>
      </c>
      <c r="C62" s="73">
        <v>100</v>
      </c>
      <c r="D62" s="91" t="s">
        <v>2</v>
      </c>
      <c r="E62" s="92">
        <v>7.15</v>
      </c>
      <c r="F62" s="92">
        <v>6.4399999999999995</v>
      </c>
      <c r="G62" s="92">
        <v>6.08</v>
      </c>
      <c r="H62" s="92">
        <v>5.72</v>
      </c>
      <c r="I62" s="103">
        <v>5.37</v>
      </c>
      <c r="J62" s="78">
        <v>110</v>
      </c>
      <c r="K62" s="72" t="s">
        <v>318</v>
      </c>
      <c r="L62" s="73">
        <v>40</v>
      </c>
      <c r="M62" s="91" t="s">
        <v>2</v>
      </c>
      <c r="N62" s="92">
        <v>205.8</v>
      </c>
      <c r="O62" s="92">
        <v>185.22</v>
      </c>
      <c r="P62" s="92">
        <v>174.93</v>
      </c>
      <c r="Q62" s="92">
        <v>164.64</v>
      </c>
      <c r="R62" s="93">
        <v>154.35</v>
      </c>
    </row>
    <row r="63" spans="1:18" ht="15.75">
      <c r="A63" s="101">
        <v>47</v>
      </c>
      <c r="B63" s="69" t="s">
        <v>255</v>
      </c>
      <c r="C63" s="70">
        <v>100</v>
      </c>
      <c r="D63" s="87" t="s">
        <v>2</v>
      </c>
      <c r="E63" s="88">
        <v>7.75</v>
      </c>
      <c r="F63" s="88">
        <v>6.9799999999999995</v>
      </c>
      <c r="G63" s="88">
        <v>6.59</v>
      </c>
      <c r="H63" s="88">
        <v>6.2</v>
      </c>
      <c r="I63" s="102">
        <v>5.819999999999999</v>
      </c>
      <c r="J63" s="78">
        <v>111</v>
      </c>
      <c r="K63" s="69" t="s">
        <v>319</v>
      </c>
      <c r="L63" s="70">
        <v>20</v>
      </c>
      <c r="M63" s="87" t="s">
        <v>2</v>
      </c>
      <c r="N63" s="88">
        <v>365</v>
      </c>
      <c r="O63" s="88">
        <v>328.5</v>
      </c>
      <c r="P63" s="88">
        <v>310.25</v>
      </c>
      <c r="Q63" s="88">
        <v>292</v>
      </c>
      <c r="R63" s="89">
        <v>273.75</v>
      </c>
    </row>
    <row r="64" spans="1:18" ht="15.75">
      <c r="A64" s="101">
        <v>48</v>
      </c>
      <c r="B64" s="72" t="s">
        <v>256</v>
      </c>
      <c r="C64" s="73">
        <v>100</v>
      </c>
      <c r="D64" s="91" t="s">
        <v>2</v>
      </c>
      <c r="E64" s="92">
        <v>7.8</v>
      </c>
      <c r="F64" s="92">
        <v>7.02</v>
      </c>
      <c r="G64" s="92">
        <v>6.63</v>
      </c>
      <c r="H64" s="92">
        <v>6.24</v>
      </c>
      <c r="I64" s="103">
        <v>5.85</v>
      </c>
      <c r="J64" s="78">
        <v>112</v>
      </c>
      <c r="K64" s="72" t="s">
        <v>320</v>
      </c>
      <c r="L64" s="73">
        <v>20</v>
      </c>
      <c r="M64" s="91" t="s">
        <v>2</v>
      </c>
      <c r="N64" s="92">
        <v>320</v>
      </c>
      <c r="O64" s="92">
        <v>288</v>
      </c>
      <c r="P64" s="92">
        <v>272</v>
      </c>
      <c r="Q64" s="92">
        <v>256</v>
      </c>
      <c r="R64" s="93">
        <v>240</v>
      </c>
    </row>
    <row r="65" spans="1:18" ht="15.75">
      <c r="A65" s="101">
        <v>49</v>
      </c>
      <c r="B65" s="69" t="s">
        <v>257</v>
      </c>
      <c r="C65" s="70">
        <v>100</v>
      </c>
      <c r="D65" s="87" t="s">
        <v>2</v>
      </c>
      <c r="E65" s="88">
        <v>7.47</v>
      </c>
      <c r="F65" s="88">
        <v>6.7299999999999995</v>
      </c>
      <c r="G65" s="88">
        <v>6.35</v>
      </c>
      <c r="H65" s="88">
        <v>5.9799999999999995</v>
      </c>
      <c r="I65" s="102">
        <v>5.609999999999999</v>
      </c>
      <c r="J65" s="78">
        <v>113</v>
      </c>
      <c r="K65" s="69" t="s">
        <v>321</v>
      </c>
      <c r="L65" s="70">
        <v>20</v>
      </c>
      <c r="M65" s="87" t="s">
        <v>2</v>
      </c>
      <c r="N65" s="88">
        <v>345</v>
      </c>
      <c r="O65" s="88">
        <v>310.5</v>
      </c>
      <c r="P65" s="88">
        <v>293.25</v>
      </c>
      <c r="Q65" s="88">
        <v>276</v>
      </c>
      <c r="R65" s="89">
        <v>258.75</v>
      </c>
    </row>
    <row r="66" spans="1:18" ht="15.75">
      <c r="A66" s="101">
        <v>50</v>
      </c>
      <c r="B66" s="72" t="s">
        <v>258</v>
      </c>
      <c r="C66" s="73">
        <v>100</v>
      </c>
      <c r="D66" s="91" t="s">
        <v>2</v>
      </c>
      <c r="E66" s="92">
        <v>8.44</v>
      </c>
      <c r="F66" s="92">
        <v>7.6</v>
      </c>
      <c r="G66" s="92">
        <v>7.18</v>
      </c>
      <c r="H66" s="92">
        <v>6.76</v>
      </c>
      <c r="I66" s="103">
        <v>6.33</v>
      </c>
      <c r="J66" s="78">
        <v>114</v>
      </c>
      <c r="K66" s="72" t="s">
        <v>322</v>
      </c>
      <c r="L66" s="73">
        <v>20</v>
      </c>
      <c r="M66" s="91" t="s">
        <v>2</v>
      </c>
      <c r="N66" s="92">
        <v>331</v>
      </c>
      <c r="O66" s="92">
        <v>297.9</v>
      </c>
      <c r="P66" s="92">
        <v>281.35</v>
      </c>
      <c r="Q66" s="92">
        <v>264.8</v>
      </c>
      <c r="R66" s="93">
        <v>248.25</v>
      </c>
    </row>
    <row r="67" spans="1:18" ht="15.75">
      <c r="A67" s="101">
        <v>51</v>
      </c>
      <c r="B67" s="69" t="s">
        <v>259</v>
      </c>
      <c r="C67" s="70">
        <v>100</v>
      </c>
      <c r="D67" s="87" t="s">
        <v>2</v>
      </c>
      <c r="E67" s="88">
        <v>8.48</v>
      </c>
      <c r="F67" s="88">
        <v>7.64</v>
      </c>
      <c r="G67" s="88">
        <v>7.21</v>
      </c>
      <c r="H67" s="88">
        <v>6.79</v>
      </c>
      <c r="I67" s="102">
        <v>6.36</v>
      </c>
      <c r="J67" s="78">
        <v>115</v>
      </c>
      <c r="K67" s="69" t="s">
        <v>323</v>
      </c>
      <c r="L67" s="70">
        <v>20</v>
      </c>
      <c r="M67" s="87" t="s">
        <v>2</v>
      </c>
      <c r="N67" s="88">
        <v>382</v>
      </c>
      <c r="O67" s="88">
        <v>343.8</v>
      </c>
      <c r="P67" s="88">
        <v>324.7</v>
      </c>
      <c r="Q67" s="88">
        <v>305.6</v>
      </c>
      <c r="R67" s="89">
        <v>286.5</v>
      </c>
    </row>
    <row r="68" spans="1:18" ht="15.75">
      <c r="A68" s="101">
        <v>52</v>
      </c>
      <c r="B68" s="72" t="s">
        <v>260</v>
      </c>
      <c r="C68" s="73">
        <v>100</v>
      </c>
      <c r="D68" s="91" t="s">
        <v>2</v>
      </c>
      <c r="E68" s="92">
        <v>8.83</v>
      </c>
      <c r="F68" s="92">
        <v>7.95</v>
      </c>
      <c r="G68" s="92">
        <v>7.51</v>
      </c>
      <c r="H68" s="92">
        <v>7.069999999999999</v>
      </c>
      <c r="I68" s="103">
        <v>6.63</v>
      </c>
      <c r="J68" s="78">
        <v>116</v>
      </c>
      <c r="K68" s="72" t="s">
        <v>324</v>
      </c>
      <c r="L68" s="73">
        <v>20</v>
      </c>
      <c r="M68" s="91" t="s">
        <v>2</v>
      </c>
      <c r="N68" s="92">
        <v>386.4</v>
      </c>
      <c r="O68" s="92">
        <v>347.76</v>
      </c>
      <c r="P68" s="92">
        <v>328.44</v>
      </c>
      <c r="Q68" s="92">
        <v>309.12</v>
      </c>
      <c r="R68" s="93">
        <v>289.8</v>
      </c>
    </row>
    <row r="69" spans="1:18" ht="15.75">
      <c r="A69" s="101">
        <v>53</v>
      </c>
      <c r="B69" s="69" t="s">
        <v>261</v>
      </c>
      <c r="C69" s="70">
        <v>100</v>
      </c>
      <c r="D69" s="87" t="s">
        <v>2</v>
      </c>
      <c r="E69" s="88">
        <v>8.9</v>
      </c>
      <c r="F69" s="88">
        <v>8.01</v>
      </c>
      <c r="G69" s="88">
        <v>7.569999999999999</v>
      </c>
      <c r="H69" s="88">
        <v>7.12</v>
      </c>
      <c r="I69" s="102">
        <v>6.68</v>
      </c>
      <c r="J69" s="78">
        <v>117</v>
      </c>
      <c r="K69" s="69" t="s">
        <v>325</v>
      </c>
      <c r="L69" s="70">
        <v>20</v>
      </c>
      <c r="M69" s="87" t="s">
        <v>2</v>
      </c>
      <c r="N69" s="88">
        <v>502.2</v>
      </c>
      <c r="O69" s="88">
        <v>451.98</v>
      </c>
      <c r="P69" s="88">
        <v>426.87</v>
      </c>
      <c r="Q69" s="88">
        <v>401.76</v>
      </c>
      <c r="R69" s="89">
        <v>376.65</v>
      </c>
    </row>
    <row r="70" spans="1:18" ht="15.75">
      <c r="A70" s="101">
        <v>54</v>
      </c>
      <c r="B70" s="72" t="s">
        <v>262</v>
      </c>
      <c r="C70" s="73">
        <v>100</v>
      </c>
      <c r="D70" s="91" t="s">
        <v>2</v>
      </c>
      <c r="E70" s="92">
        <v>9.1</v>
      </c>
      <c r="F70" s="92">
        <v>8.19</v>
      </c>
      <c r="G70" s="92">
        <v>7.74</v>
      </c>
      <c r="H70" s="92">
        <v>7.28</v>
      </c>
      <c r="I70" s="103">
        <v>6.83</v>
      </c>
      <c r="J70" s="78">
        <v>118</v>
      </c>
      <c r="K70" s="72" t="s">
        <v>326</v>
      </c>
      <c r="L70" s="73">
        <v>20</v>
      </c>
      <c r="M70" s="91" t="s">
        <v>2</v>
      </c>
      <c r="N70" s="92">
        <v>506.8</v>
      </c>
      <c r="O70" s="92">
        <v>456.12</v>
      </c>
      <c r="P70" s="92">
        <v>430.78</v>
      </c>
      <c r="Q70" s="92">
        <v>405.44</v>
      </c>
      <c r="R70" s="93">
        <v>380.1</v>
      </c>
    </row>
    <row r="71" spans="1:18" ht="15.75">
      <c r="A71" s="101">
        <v>55</v>
      </c>
      <c r="B71" s="69" t="s">
        <v>263</v>
      </c>
      <c r="C71" s="70">
        <v>100</v>
      </c>
      <c r="D71" s="87" t="s">
        <v>2</v>
      </c>
      <c r="E71" s="88">
        <v>9.22</v>
      </c>
      <c r="F71" s="88">
        <v>8.299999999999999</v>
      </c>
      <c r="G71" s="88">
        <v>7.84</v>
      </c>
      <c r="H71" s="88">
        <v>7.38</v>
      </c>
      <c r="I71" s="102">
        <v>6.92</v>
      </c>
      <c r="J71" s="78">
        <v>119</v>
      </c>
      <c r="K71" s="69" t="s">
        <v>327</v>
      </c>
      <c r="L71" s="70">
        <v>20</v>
      </c>
      <c r="M71" s="87" t="s">
        <v>2</v>
      </c>
      <c r="N71" s="88">
        <v>510</v>
      </c>
      <c r="O71" s="88">
        <v>459</v>
      </c>
      <c r="P71" s="88">
        <v>433.5</v>
      </c>
      <c r="Q71" s="88">
        <v>408</v>
      </c>
      <c r="R71" s="89">
        <v>382.5</v>
      </c>
    </row>
    <row r="72" spans="1:18" ht="15.75">
      <c r="A72" s="101">
        <v>56</v>
      </c>
      <c r="B72" s="72" t="s">
        <v>264</v>
      </c>
      <c r="C72" s="73">
        <v>100</v>
      </c>
      <c r="D72" s="91" t="s">
        <v>2</v>
      </c>
      <c r="E72" s="92">
        <v>11.2</v>
      </c>
      <c r="F72" s="92">
        <v>10.08</v>
      </c>
      <c r="G72" s="92">
        <v>9.52</v>
      </c>
      <c r="H72" s="92">
        <v>8.96</v>
      </c>
      <c r="I72" s="103">
        <v>8.4</v>
      </c>
      <c r="J72" s="78">
        <v>120</v>
      </c>
      <c r="K72" s="72" t="s">
        <v>328</v>
      </c>
      <c r="L72" s="73">
        <v>20</v>
      </c>
      <c r="M72" s="91" t="s">
        <v>2</v>
      </c>
      <c r="N72" s="92">
        <v>516.4</v>
      </c>
      <c r="O72" s="92">
        <v>464.76</v>
      </c>
      <c r="P72" s="92">
        <v>438.94</v>
      </c>
      <c r="Q72" s="92">
        <v>413.12</v>
      </c>
      <c r="R72" s="93">
        <v>387.3</v>
      </c>
    </row>
    <row r="73" spans="1:18" ht="15.75">
      <c r="A73" s="101">
        <v>57</v>
      </c>
      <c r="B73" s="69" t="s">
        <v>265</v>
      </c>
      <c r="C73" s="70">
        <v>75</v>
      </c>
      <c r="D73" s="87" t="s">
        <v>2</v>
      </c>
      <c r="E73" s="88">
        <v>11.46</v>
      </c>
      <c r="F73" s="88">
        <v>10.32</v>
      </c>
      <c r="G73" s="88">
        <v>9.75</v>
      </c>
      <c r="H73" s="88">
        <v>9.17</v>
      </c>
      <c r="I73" s="102">
        <v>8.6</v>
      </c>
      <c r="J73" s="78">
        <v>121</v>
      </c>
      <c r="K73" s="69" t="s">
        <v>329</v>
      </c>
      <c r="L73" s="70">
        <v>20</v>
      </c>
      <c r="M73" s="87" t="s">
        <v>2</v>
      </c>
      <c r="N73" s="88">
        <v>520.2</v>
      </c>
      <c r="O73" s="88">
        <v>468.18</v>
      </c>
      <c r="P73" s="88">
        <v>442.17</v>
      </c>
      <c r="Q73" s="88">
        <v>416.16</v>
      </c>
      <c r="R73" s="89">
        <v>390.15</v>
      </c>
    </row>
    <row r="74" spans="1:18" ht="15.75">
      <c r="A74" s="101">
        <v>58</v>
      </c>
      <c r="B74" s="72" t="s">
        <v>266</v>
      </c>
      <c r="C74" s="73">
        <v>75</v>
      </c>
      <c r="D74" s="91" t="s">
        <v>2</v>
      </c>
      <c r="E74" s="92">
        <v>12.8</v>
      </c>
      <c r="F74" s="92">
        <v>11.52</v>
      </c>
      <c r="G74" s="92">
        <v>10.88</v>
      </c>
      <c r="H74" s="92">
        <v>10.24</v>
      </c>
      <c r="I74" s="103">
        <v>9.6</v>
      </c>
      <c r="J74" s="78">
        <v>122</v>
      </c>
      <c r="K74" s="72" t="s">
        <v>330</v>
      </c>
      <c r="L74" s="73">
        <v>20</v>
      </c>
      <c r="M74" s="91" t="s">
        <v>2</v>
      </c>
      <c r="N74" s="92">
        <v>524</v>
      </c>
      <c r="O74" s="92">
        <v>471.6</v>
      </c>
      <c r="P74" s="92">
        <v>445.4</v>
      </c>
      <c r="Q74" s="92">
        <v>419.2</v>
      </c>
      <c r="R74" s="93">
        <v>393</v>
      </c>
    </row>
    <row r="75" spans="1:18" ht="15.75">
      <c r="A75" s="101">
        <v>59</v>
      </c>
      <c r="B75" s="69" t="s">
        <v>267</v>
      </c>
      <c r="C75" s="70">
        <v>75</v>
      </c>
      <c r="D75" s="87" t="s">
        <v>2</v>
      </c>
      <c r="E75" s="88">
        <v>13.5</v>
      </c>
      <c r="F75" s="88">
        <v>12.15</v>
      </c>
      <c r="G75" s="88">
        <v>11.48</v>
      </c>
      <c r="H75" s="88">
        <v>10.8</v>
      </c>
      <c r="I75" s="102">
        <v>10.129999999999999</v>
      </c>
      <c r="J75" s="78">
        <v>123</v>
      </c>
      <c r="K75" s="69" t="s">
        <v>331</v>
      </c>
      <c r="L75" s="70">
        <v>20</v>
      </c>
      <c r="M75" s="87" t="s">
        <v>2</v>
      </c>
      <c r="N75" s="88">
        <v>526.5</v>
      </c>
      <c r="O75" s="88">
        <v>473.85</v>
      </c>
      <c r="P75" s="88">
        <v>447.53</v>
      </c>
      <c r="Q75" s="88">
        <v>421.2</v>
      </c>
      <c r="R75" s="89">
        <v>394.88</v>
      </c>
    </row>
    <row r="76" spans="1:18" ht="15.75">
      <c r="A76" s="101">
        <v>60</v>
      </c>
      <c r="B76" s="72" t="s">
        <v>268</v>
      </c>
      <c r="C76" s="73">
        <v>75</v>
      </c>
      <c r="D76" s="91" t="s">
        <v>2</v>
      </c>
      <c r="E76" s="92">
        <v>13.58</v>
      </c>
      <c r="F76" s="92">
        <v>12.23</v>
      </c>
      <c r="G76" s="92">
        <v>11.549999999999999</v>
      </c>
      <c r="H76" s="92">
        <v>10.87</v>
      </c>
      <c r="I76" s="103">
        <v>10.19</v>
      </c>
      <c r="J76" s="78">
        <v>124</v>
      </c>
      <c r="K76" s="72" t="s">
        <v>332</v>
      </c>
      <c r="L76" s="73">
        <v>20</v>
      </c>
      <c r="M76" s="91" t="s">
        <v>2</v>
      </c>
      <c r="N76" s="92">
        <v>540</v>
      </c>
      <c r="O76" s="92">
        <v>486</v>
      </c>
      <c r="P76" s="92">
        <v>459</v>
      </c>
      <c r="Q76" s="92">
        <v>432</v>
      </c>
      <c r="R76" s="93">
        <v>405</v>
      </c>
    </row>
    <row r="77" spans="1:18" ht="15.75">
      <c r="A77" s="101">
        <v>61</v>
      </c>
      <c r="B77" s="69" t="s">
        <v>269</v>
      </c>
      <c r="C77" s="70">
        <v>75</v>
      </c>
      <c r="D77" s="87" t="s">
        <v>2</v>
      </c>
      <c r="E77" s="88">
        <v>13.6</v>
      </c>
      <c r="F77" s="88">
        <v>12.24</v>
      </c>
      <c r="G77" s="88">
        <v>11.56</v>
      </c>
      <c r="H77" s="88">
        <v>10.88</v>
      </c>
      <c r="I77" s="102">
        <v>10.2</v>
      </c>
      <c r="J77" s="78">
        <v>125</v>
      </c>
      <c r="K77" s="69" t="s">
        <v>333</v>
      </c>
      <c r="L77" s="70">
        <v>20</v>
      </c>
      <c r="M77" s="87" t="s">
        <v>2</v>
      </c>
      <c r="N77" s="88">
        <v>550.3</v>
      </c>
      <c r="O77" s="88">
        <v>495.27</v>
      </c>
      <c r="P77" s="88">
        <v>467.76</v>
      </c>
      <c r="Q77" s="88">
        <v>440.24</v>
      </c>
      <c r="R77" s="89">
        <v>412.73</v>
      </c>
    </row>
    <row r="78" spans="1:18" ht="15.75">
      <c r="A78" s="101">
        <v>62</v>
      </c>
      <c r="B78" s="72" t="s">
        <v>270</v>
      </c>
      <c r="C78" s="73">
        <v>75</v>
      </c>
      <c r="D78" s="91" t="s">
        <v>2</v>
      </c>
      <c r="E78" s="92">
        <v>13.7</v>
      </c>
      <c r="F78" s="92">
        <v>12.33</v>
      </c>
      <c r="G78" s="92">
        <v>11.65</v>
      </c>
      <c r="H78" s="92">
        <v>10.96</v>
      </c>
      <c r="I78" s="103">
        <v>10.28</v>
      </c>
      <c r="J78" s="78">
        <v>126</v>
      </c>
      <c r="K78" s="72" t="s">
        <v>334</v>
      </c>
      <c r="L78" s="73">
        <v>20</v>
      </c>
      <c r="M78" s="91" t="s">
        <v>2</v>
      </c>
      <c r="N78" s="92">
        <v>565.2</v>
      </c>
      <c r="O78" s="92">
        <v>508.68</v>
      </c>
      <c r="P78" s="92">
        <v>480.42</v>
      </c>
      <c r="Q78" s="92">
        <v>452.16</v>
      </c>
      <c r="R78" s="93">
        <v>423.9</v>
      </c>
    </row>
    <row r="79" spans="1:18" ht="15.75">
      <c r="A79" s="101">
        <v>63</v>
      </c>
      <c r="B79" s="69" t="s">
        <v>271</v>
      </c>
      <c r="C79" s="70">
        <v>75</v>
      </c>
      <c r="D79" s="87" t="s">
        <v>2</v>
      </c>
      <c r="E79" s="88">
        <v>15.44</v>
      </c>
      <c r="F79" s="88">
        <v>13.9</v>
      </c>
      <c r="G79" s="88">
        <v>13.129999999999999</v>
      </c>
      <c r="H79" s="88">
        <v>12.36</v>
      </c>
      <c r="I79" s="102">
        <v>11.58</v>
      </c>
      <c r="J79" s="78">
        <v>127</v>
      </c>
      <c r="K79" s="69" t="s">
        <v>335</v>
      </c>
      <c r="L79" s="70">
        <v>20</v>
      </c>
      <c r="M79" s="87" t="s">
        <v>2</v>
      </c>
      <c r="N79" s="88">
        <v>598.8</v>
      </c>
      <c r="O79" s="88">
        <v>538.92</v>
      </c>
      <c r="P79" s="88">
        <v>508.98</v>
      </c>
      <c r="Q79" s="88">
        <v>479.04</v>
      </c>
      <c r="R79" s="89">
        <v>449.1</v>
      </c>
    </row>
    <row r="80" spans="1:18" ht="16.5" thickBot="1">
      <c r="A80" s="104">
        <v>64</v>
      </c>
      <c r="B80" s="94" t="s">
        <v>272</v>
      </c>
      <c r="C80" s="105">
        <v>75</v>
      </c>
      <c r="D80" s="96" t="s">
        <v>2</v>
      </c>
      <c r="E80" s="97">
        <v>15.51</v>
      </c>
      <c r="F80" s="97">
        <v>13.959999999999999</v>
      </c>
      <c r="G80" s="97">
        <v>13.19</v>
      </c>
      <c r="H80" s="97">
        <v>12.41</v>
      </c>
      <c r="I80" s="106">
        <v>11.64</v>
      </c>
      <c r="J80" s="79"/>
      <c r="K80" s="107"/>
      <c r="L80" s="105"/>
      <c r="M80" s="107"/>
      <c r="N80" s="107"/>
      <c r="O80" s="107"/>
      <c r="P80" s="107"/>
      <c r="Q80" s="107"/>
      <c r="R80" s="108"/>
    </row>
  </sheetData>
  <sheetProtection/>
  <mergeCells count="2">
    <mergeCell ref="A47:R47"/>
    <mergeCell ref="A6:R6"/>
  </mergeCells>
  <hyperlinks>
    <hyperlink ref="F45" r:id="rId1" display="www.rtiooo.com"/>
    <hyperlink ref="F1" r:id="rId2" display="Официальный дистрибьютер Beneri /www.beneri.com/"/>
    <hyperlink ref="F5" r:id="rId3" display="www.rtiooo.com"/>
  </hyperlinks>
  <printOptions horizontalCentered="1"/>
  <pageMargins left="0" right="0" top="0.1968503937007874" bottom="0.1968503937007874" header="0" footer="0"/>
  <pageSetup fitToHeight="9" horizontalDpi="600" verticalDpi="600" orientation="landscape" paperSize="9" scale="79" r:id="rId5"/>
  <headerFooter alignWithMargins="0">
    <oddFooter>&amp;Lтел/факс: (4852) 56-39-77&amp;C&amp;P из &amp;N&amp;R&amp;"Ast126,обычный"ООО "Резинотехнические изделия"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view="pageBreakPreview" zoomScale="75" zoomScaleNormal="75" zoomScaleSheetLayoutView="75" zoomScalePageLayoutView="0" workbookViewId="0" topLeftCell="A1">
      <selection activeCell="F1" sqref="F1:F5"/>
    </sheetView>
  </sheetViews>
  <sheetFormatPr defaultColWidth="9.00390625" defaultRowHeight="12.75"/>
  <cols>
    <col min="1" max="1" width="4.625" style="5" bestFit="1" customWidth="1"/>
    <col min="2" max="2" width="13.875" style="5" customWidth="1"/>
    <col min="3" max="3" width="10.25390625" style="77" bestFit="1" customWidth="1"/>
    <col min="4" max="4" width="5.00390625" style="77" bestFit="1" customWidth="1"/>
    <col min="5" max="5" width="11.875" style="77" customWidth="1"/>
    <col min="6" max="6" width="11.875" style="7" customWidth="1"/>
    <col min="7" max="9" width="11.875" style="5" customWidth="1"/>
    <col min="10" max="10" width="5.00390625" style="5" bestFit="1" customWidth="1"/>
    <col min="11" max="11" width="11.75390625" style="5" bestFit="1" customWidth="1"/>
    <col min="12" max="12" width="9.375" style="5" bestFit="1" customWidth="1"/>
    <col min="13" max="13" width="5.00390625" style="5" bestFit="1" customWidth="1"/>
    <col min="14" max="18" width="12.00390625" style="5" customWidth="1"/>
    <col min="19" max="16384" width="9.125" style="5" customWidth="1"/>
  </cols>
  <sheetData>
    <row r="1" spans="3:13" ht="23.25" customHeight="1">
      <c r="C1" s="6"/>
      <c r="D1" s="5"/>
      <c r="E1" s="7"/>
      <c r="F1" s="161" t="s">
        <v>469</v>
      </c>
      <c r="G1" s="7"/>
      <c r="H1" s="7"/>
      <c r="I1" s="7"/>
      <c r="M1" s="77"/>
    </row>
    <row r="2" spans="1:18" ht="18" customHeight="1">
      <c r="A2" s="160"/>
      <c r="B2" s="160"/>
      <c r="C2" s="160"/>
      <c r="D2" s="160"/>
      <c r="E2" s="160"/>
      <c r="F2" s="162" t="s">
        <v>472</v>
      </c>
      <c r="G2" s="160"/>
      <c r="H2" s="160"/>
      <c r="I2" s="160"/>
      <c r="J2" s="155"/>
      <c r="K2" s="155"/>
      <c r="L2" s="155"/>
      <c r="M2" s="155"/>
      <c r="N2" s="155"/>
      <c r="O2" s="155"/>
      <c r="P2" s="155"/>
      <c r="Q2" s="155"/>
      <c r="R2" s="155"/>
    </row>
    <row r="3" spans="2:19" ht="18" customHeight="1">
      <c r="B3" s="154"/>
      <c r="C3" s="154"/>
      <c r="D3" s="154"/>
      <c r="E3" s="154"/>
      <c r="F3" s="186" t="s">
        <v>473</v>
      </c>
      <c r="I3" s="77"/>
      <c r="N3" s="77"/>
      <c r="S3" s="77"/>
    </row>
    <row r="4" spans="2:20" ht="18" customHeight="1">
      <c r="B4" s="154"/>
      <c r="C4" s="154"/>
      <c r="D4" s="154"/>
      <c r="E4" s="154"/>
      <c r="F4" s="162" t="s">
        <v>474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2:13" ht="18" customHeight="1">
      <c r="B5" s="154"/>
      <c r="C5" s="154"/>
      <c r="D5" s="154"/>
      <c r="E5" s="154"/>
      <c r="F5" s="187" t="s">
        <v>468</v>
      </c>
      <c r="G5" s="154"/>
      <c r="M5" s="77"/>
    </row>
    <row r="6" spans="1:18" ht="25.5">
      <c r="A6" s="175" t="s">
        <v>336</v>
      </c>
      <c r="B6" s="175"/>
      <c r="C6" s="175"/>
      <c r="D6" s="175"/>
      <c r="E6" s="175"/>
      <c r="F6" s="175"/>
      <c r="G6" s="175"/>
      <c r="H6" s="175"/>
      <c r="I6" s="175"/>
      <c r="J6" s="176"/>
      <c r="K6" s="176"/>
      <c r="L6" s="176"/>
      <c r="M6" s="176"/>
      <c r="N6" s="176"/>
      <c r="O6" s="176"/>
      <c r="P6" s="176"/>
      <c r="Q6" s="176"/>
      <c r="R6" s="176"/>
    </row>
    <row r="7" spans="1:18" ht="21">
      <c r="A7" s="174" t="s">
        <v>337</v>
      </c>
      <c r="B7" s="174"/>
      <c r="C7" s="174"/>
      <c r="D7" s="174"/>
      <c r="E7" s="174"/>
      <c r="F7" s="174"/>
      <c r="G7" s="174"/>
      <c r="H7" s="174"/>
      <c r="I7" s="174"/>
      <c r="J7" s="174" t="s">
        <v>338</v>
      </c>
      <c r="K7" s="174"/>
      <c r="L7" s="174"/>
      <c r="M7" s="174"/>
      <c r="N7" s="174"/>
      <c r="O7" s="174"/>
      <c r="P7" s="174"/>
      <c r="Q7" s="174"/>
      <c r="R7" s="174"/>
    </row>
    <row r="8" ht="13.5" thickBot="1"/>
    <row r="9" spans="1:18" ht="31.5">
      <c r="A9" s="80" t="s">
        <v>0</v>
      </c>
      <c r="B9" s="81" t="s">
        <v>199</v>
      </c>
      <c r="C9" s="82" t="s">
        <v>3</v>
      </c>
      <c r="D9" s="81" t="s">
        <v>1</v>
      </c>
      <c r="E9" s="83" t="s">
        <v>4</v>
      </c>
      <c r="F9" s="83" t="s">
        <v>73</v>
      </c>
      <c r="G9" s="83" t="s">
        <v>75</v>
      </c>
      <c r="H9" s="83" t="s">
        <v>74</v>
      </c>
      <c r="I9" s="100" t="s">
        <v>76</v>
      </c>
      <c r="J9" s="80" t="s">
        <v>200</v>
      </c>
      <c r="K9" s="81" t="s">
        <v>201</v>
      </c>
      <c r="L9" s="82" t="s">
        <v>202</v>
      </c>
      <c r="M9" s="81" t="s">
        <v>203</v>
      </c>
      <c r="N9" s="83" t="s">
        <v>204</v>
      </c>
      <c r="O9" s="83" t="s">
        <v>208</v>
      </c>
      <c r="P9" s="83" t="s">
        <v>207</v>
      </c>
      <c r="Q9" s="83" t="s">
        <v>206</v>
      </c>
      <c r="R9" s="84" t="s">
        <v>205</v>
      </c>
    </row>
    <row r="10" spans="1:18" ht="15.75">
      <c r="A10" s="101">
        <v>1</v>
      </c>
      <c r="B10" s="69" t="s">
        <v>342</v>
      </c>
      <c r="C10" s="70">
        <v>170</v>
      </c>
      <c r="D10" s="87" t="s">
        <v>5</v>
      </c>
      <c r="E10" s="88">
        <v>3.34</v>
      </c>
      <c r="F10" s="88">
        <v>3.01</v>
      </c>
      <c r="G10" s="88">
        <v>2.84</v>
      </c>
      <c r="H10" s="88">
        <v>2.6799999999999997</v>
      </c>
      <c r="I10" s="88">
        <v>2.51</v>
      </c>
      <c r="J10" s="78">
        <v>1</v>
      </c>
      <c r="K10" s="69" t="s">
        <v>7</v>
      </c>
      <c r="L10" s="70">
        <v>400</v>
      </c>
      <c r="M10" s="87" t="s">
        <v>5</v>
      </c>
      <c r="N10" s="88">
        <v>2.9853</v>
      </c>
      <c r="O10" s="88">
        <v>2.68677</v>
      </c>
      <c r="P10" s="88">
        <v>2.537505</v>
      </c>
      <c r="Q10" s="88">
        <v>2.38824</v>
      </c>
      <c r="R10" s="89">
        <v>2.238975</v>
      </c>
    </row>
    <row r="11" spans="1:18" ht="15.75">
      <c r="A11" s="101">
        <v>2</v>
      </c>
      <c r="B11" s="72" t="s">
        <v>8</v>
      </c>
      <c r="C11" s="73">
        <v>100</v>
      </c>
      <c r="D11" s="91" t="s">
        <v>5</v>
      </c>
      <c r="E11" s="92">
        <v>7.650500000000001</v>
      </c>
      <c r="F11" s="92">
        <v>6.89</v>
      </c>
      <c r="G11" s="92">
        <v>6.51</v>
      </c>
      <c r="H11" s="92">
        <v>6.13</v>
      </c>
      <c r="I11" s="103">
        <v>5.74</v>
      </c>
      <c r="J11" s="78"/>
      <c r="K11" s="72"/>
      <c r="L11" s="73"/>
      <c r="M11" s="91"/>
      <c r="N11" s="92"/>
      <c r="O11" s="92"/>
      <c r="P11" s="92"/>
      <c r="Q11" s="92"/>
      <c r="R11" s="93"/>
    </row>
    <row r="12" spans="1:18" ht="15.75">
      <c r="A12" s="101">
        <v>3</v>
      </c>
      <c r="B12" s="69" t="s">
        <v>9</v>
      </c>
      <c r="C12" s="70">
        <v>100</v>
      </c>
      <c r="D12" s="87" t="s">
        <v>5</v>
      </c>
      <c r="E12" s="88">
        <v>7.992900000000001</v>
      </c>
      <c r="F12" s="88">
        <v>7.2</v>
      </c>
      <c r="G12" s="88">
        <v>6.8</v>
      </c>
      <c r="H12" s="88">
        <v>6.3999999999999995</v>
      </c>
      <c r="I12" s="102">
        <v>6</v>
      </c>
      <c r="J12" s="78"/>
      <c r="K12" s="69"/>
      <c r="L12" s="70"/>
      <c r="M12" s="87"/>
      <c r="N12" s="88"/>
      <c r="O12" s="88"/>
      <c r="P12" s="88"/>
      <c r="Q12" s="88"/>
      <c r="R12" s="89"/>
    </row>
    <row r="13" spans="1:18" ht="15.75">
      <c r="A13" s="101">
        <v>4</v>
      </c>
      <c r="B13" s="72" t="s">
        <v>10</v>
      </c>
      <c r="C13" s="73">
        <v>100</v>
      </c>
      <c r="D13" s="91" t="s">
        <v>5</v>
      </c>
      <c r="E13" s="92">
        <v>9.523000000000001</v>
      </c>
      <c r="F13" s="92">
        <v>8.58</v>
      </c>
      <c r="G13" s="92">
        <v>8.1</v>
      </c>
      <c r="H13" s="92">
        <v>7.62</v>
      </c>
      <c r="I13" s="103">
        <v>7.1499999999999995</v>
      </c>
      <c r="J13" s="78"/>
      <c r="K13" s="72"/>
      <c r="L13" s="73"/>
      <c r="M13" s="91"/>
      <c r="N13" s="92"/>
      <c r="O13" s="92"/>
      <c r="P13" s="92"/>
      <c r="Q13" s="92"/>
      <c r="R13" s="93"/>
    </row>
    <row r="14" spans="1:18" ht="15.75">
      <c r="A14" s="101">
        <v>5</v>
      </c>
      <c r="B14" s="69" t="s">
        <v>11</v>
      </c>
      <c r="C14" s="70">
        <v>100</v>
      </c>
      <c r="D14" s="87" t="s">
        <v>5</v>
      </c>
      <c r="E14" s="88">
        <v>9.737</v>
      </c>
      <c r="F14" s="88">
        <v>8.77</v>
      </c>
      <c r="G14" s="88">
        <v>8.28</v>
      </c>
      <c r="H14" s="88">
        <v>7.79</v>
      </c>
      <c r="I14" s="102">
        <v>7.31</v>
      </c>
      <c r="J14" s="78"/>
      <c r="K14" s="69"/>
      <c r="L14" s="70"/>
      <c r="M14" s="87"/>
      <c r="N14" s="88"/>
      <c r="O14" s="88"/>
      <c r="P14" s="88"/>
      <c r="Q14" s="88"/>
      <c r="R14" s="89"/>
    </row>
    <row r="15" spans="1:18" ht="15.75">
      <c r="A15" s="101">
        <v>6</v>
      </c>
      <c r="B15" s="72" t="s">
        <v>12</v>
      </c>
      <c r="C15" s="73">
        <v>100</v>
      </c>
      <c r="D15" s="91" t="s">
        <v>5</v>
      </c>
      <c r="E15" s="92">
        <v>12.262200000000002</v>
      </c>
      <c r="F15" s="92">
        <v>11.04</v>
      </c>
      <c r="G15" s="92">
        <v>10.43</v>
      </c>
      <c r="H15" s="92">
        <v>9.81</v>
      </c>
      <c r="I15" s="103">
        <v>9.2</v>
      </c>
      <c r="J15" s="78"/>
      <c r="K15" s="72"/>
      <c r="L15" s="73"/>
      <c r="M15" s="91"/>
      <c r="N15" s="92"/>
      <c r="O15" s="92"/>
      <c r="P15" s="92"/>
      <c r="Q15" s="92"/>
      <c r="R15" s="93"/>
    </row>
    <row r="16" spans="1:18" ht="15.75">
      <c r="A16" s="101">
        <v>7</v>
      </c>
      <c r="B16" s="69" t="s">
        <v>13</v>
      </c>
      <c r="C16" s="70">
        <v>100</v>
      </c>
      <c r="D16" s="87" t="s">
        <v>5</v>
      </c>
      <c r="E16" s="88">
        <v>14.445</v>
      </c>
      <c r="F16" s="88">
        <v>13.01</v>
      </c>
      <c r="G16" s="88">
        <v>12.28</v>
      </c>
      <c r="H16" s="88">
        <v>11.56</v>
      </c>
      <c r="I16" s="102">
        <v>10.84</v>
      </c>
      <c r="J16" s="78"/>
      <c r="K16" s="69"/>
      <c r="L16" s="70"/>
      <c r="M16" s="87"/>
      <c r="N16" s="88"/>
      <c r="O16" s="88"/>
      <c r="P16" s="88"/>
      <c r="Q16" s="88"/>
      <c r="R16" s="89"/>
    </row>
    <row r="17" spans="1:18" ht="15.75">
      <c r="A17" s="101">
        <v>8</v>
      </c>
      <c r="B17" s="72" t="s">
        <v>14</v>
      </c>
      <c r="C17" s="73">
        <v>110</v>
      </c>
      <c r="D17" s="91" t="s">
        <v>5</v>
      </c>
      <c r="E17" s="92">
        <v>14.530600000000002</v>
      </c>
      <c r="F17" s="92">
        <v>13.08</v>
      </c>
      <c r="G17" s="92">
        <v>12.36</v>
      </c>
      <c r="H17" s="92">
        <v>11.629999999999999</v>
      </c>
      <c r="I17" s="103">
        <v>10.9</v>
      </c>
      <c r="J17" s="78"/>
      <c r="K17" s="72"/>
      <c r="L17" s="73"/>
      <c r="M17" s="91"/>
      <c r="N17" s="92"/>
      <c r="O17" s="92"/>
      <c r="P17" s="92"/>
      <c r="Q17" s="92"/>
      <c r="R17" s="93"/>
    </row>
    <row r="18" spans="1:18" ht="15.75">
      <c r="A18" s="101">
        <v>9</v>
      </c>
      <c r="B18" s="69" t="s">
        <v>15</v>
      </c>
      <c r="C18" s="70">
        <v>100</v>
      </c>
      <c r="D18" s="87" t="s">
        <v>5</v>
      </c>
      <c r="E18" s="88">
        <v>14.552</v>
      </c>
      <c r="F18" s="88">
        <v>13.1</v>
      </c>
      <c r="G18" s="88">
        <v>12.37</v>
      </c>
      <c r="H18" s="88">
        <v>11.65</v>
      </c>
      <c r="I18" s="102">
        <v>10.92</v>
      </c>
      <c r="J18" s="78"/>
      <c r="K18" s="69"/>
      <c r="L18" s="70"/>
      <c r="M18" s="87"/>
      <c r="N18" s="88"/>
      <c r="O18" s="88"/>
      <c r="P18" s="88"/>
      <c r="Q18" s="88"/>
      <c r="R18" s="89"/>
    </row>
    <row r="19" spans="1:18" ht="15.75">
      <c r="A19" s="101">
        <v>10</v>
      </c>
      <c r="B19" s="72" t="s">
        <v>16</v>
      </c>
      <c r="C19" s="73">
        <v>110</v>
      </c>
      <c r="D19" s="91" t="s">
        <v>5</v>
      </c>
      <c r="E19" s="92">
        <v>14.659</v>
      </c>
      <c r="F19" s="92">
        <v>13.2</v>
      </c>
      <c r="G19" s="92">
        <v>12.47</v>
      </c>
      <c r="H19" s="92">
        <v>11.73</v>
      </c>
      <c r="I19" s="103">
        <v>11</v>
      </c>
      <c r="J19" s="78"/>
      <c r="K19" s="72"/>
      <c r="L19" s="73"/>
      <c r="M19" s="91"/>
      <c r="N19" s="92"/>
      <c r="O19" s="92"/>
      <c r="P19" s="92"/>
      <c r="Q19" s="92"/>
      <c r="R19" s="93"/>
    </row>
    <row r="20" spans="1:18" ht="15.75">
      <c r="A20" s="101">
        <v>11</v>
      </c>
      <c r="B20" s="69" t="s">
        <v>17</v>
      </c>
      <c r="C20" s="70">
        <v>90</v>
      </c>
      <c r="D20" s="87" t="s">
        <v>5</v>
      </c>
      <c r="E20" s="88">
        <v>16.6599</v>
      </c>
      <c r="F20" s="88">
        <v>15</v>
      </c>
      <c r="G20" s="88">
        <v>14.17</v>
      </c>
      <c r="H20" s="88">
        <v>13.33</v>
      </c>
      <c r="I20" s="102">
        <v>12.5</v>
      </c>
      <c r="J20" s="78"/>
      <c r="K20" s="69"/>
      <c r="L20" s="70"/>
      <c r="M20" s="87"/>
      <c r="N20" s="88"/>
      <c r="O20" s="88"/>
      <c r="P20" s="88"/>
      <c r="Q20" s="88"/>
      <c r="R20" s="89"/>
    </row>
    <row r="21" spans="1:18" ht="15.75">
      <c r="A21" s="101">
        <v>12</v>
      </c>
      <c r="B21" s="72" t="s">
        <v>18</v>
      </c>
      <c r="C21" s="73">
        <v>75</v>
      </c>
      <c r="D21" s="91" t="s">
        <v>5</v>
      </c>
      <c r="E21" s="92">
        <v>20.0839</v>
      </c>
      <c r="F21" s="92">
        <v>18.080000000000002</v>
      </c>
      <c r="G21" s="92">
        <v>17.080000000000002</v>
      </c>
      <c r="H21" s="92">
        <v>16.07</v>
      </c>
      <c r="I21" s="103">
        <v>15.07</v>
      </c>
      <c r="J21" s="78"/>
      <c r="K21" s="72"/>
      <c r="L21" s="73"/>
      <c r="M21" s="91"/>
      <c r="N21" s="92"/>
      <c r="O21" s="92"/>
      <c r="P21" s="92"/>
      <c r="Q21" s="92"/>
      <c r="R21" s="93"/>
    </row>
    <row r="22" spans="1:18" ht="15.75">
      <c r="A22" s="101">
        <v>13</v>
      </c>
      <c r="B22" s="69" t="s">
        <v>19</v>
      </c>
      <c r="C22" s="70">
        <v>75</v>
      </c>
      <c r="D22" s="87" t="s">
        <v>5</v>
      </c>
      <c r="E22" s="88">
        <v>23.968</v>
      </c>
      <c r="F22" s="88">
        <v>21.580000000000002</v>
      </c>
      <c r="G22" s="88">
        <v>20.380000000000003</v>
      </c>
      <c r="H22" s="88">
        <v>19.180000000000003</v>
      </c>
      <c r="I22" s="102">
        <v>17.98</v>
      </c>
      <c r="J22" s="78"/>
      <c r="K22" s="69"/>
      <c r="L22" s="70"/>
      <c r="M22" s="87"/>
      <c r="N22" s="88"/>
      <c r="O22" s="88"/>
      <c r="P22" s="88"/>
      <c r="Q22" s="88"/>
      <c r="R22" s="89"/>
    </row>
    <row r="23" spans="1:18" ht="15.75">
      <c r="A23" s="101">
        <v>14</v>
      </c>
      <c r="B23" s="72" t="s">
        <v>20</v>
      </c>
      <c r="C23" s="73">
        <v>75</v>
      </c>
      <c r="D23" s="91" t="s">
        <v>5</v>
      </c>
      <c r="E23" s="92">
        <v>24.182000000000002</v>
      </c>
      <c r="F23" s="92">
        <v>21.770000000000003</v>
      </c>
      <c r="G23" s="92">
        <v>20.560000000000002</v>
      </c>
      <c r="H23" s="92">
        <v>19.35</v>
      </c>
      <c r="I23" s="103">
        <v>18.14</v>
      </c>
      <c r="J23" s="78"/>
      <c r="K23" s="72"/>
      <c r="L23" s="73"/>
      <c r="M23" s="91"/>
      <c r="N23" s="92"/>
      <c r="O23" s="92"/>
      <c r="P23" s="92"/>
      <c r="Q23" s="92"/>
      <c r="R23" s="93"/>
    </row>
    <row r="24" spans="1:18" ht="15.75">
      <c r="A24" s="101">
        <v>15</v>
      </c>
      <c r="B24" s="69" t="s">
        <v>21</v>
      </c>
      <c r="C24" s="70">
        <v>75</v>
      </c>
      <c r="D24" s="87" t="s">
        <v>5</v>
      </c>
      <c r="E24" s="88">
        <v>24.3211</v>
      </c>
      <c r="F24" s="88">
        <v>21.89</v>
      </c>
      <c r="G24" s="88">
        <v>20.680000000000003</v>
      </c>
      <c r="H24" s="88">
        <v>19.46</v>
      </c>
      <c r="I24" s="102">
        <v>18.25</v>
      </c>
      <c r="J24" s="78"/>
      <c r="K24" s="69"/>
      <c r="L24" s="70"/>
      <c r="M24" s="87"/>
      <c r="N24" s="88"/>
      <c r="O24" s="88"/>
      <c r="P24" s="88"/>
      <c r="Q24" s="88"/>
      <c r="R24" s="89"/>
    </row>
    <row r="25" spans="1:18" ht="15.75">
      <c r="A25" s="101">
        <v>16</v>
      </c>
      <c r="B25" s="72" t="s">
        <v>22</v>
      </c>
      <c r="C25" s="73">
        <v>65</v>
      </c>
      <c r="D25" s="91" t="s">
        <v>5</v>
      </c>
      <c r="E25" s="92">
        <v>50.29</v>
      </c>
      <c r="F25" s="92">
        <v>45.269999999999996</v>
      </c>
      <c r="G25" s="92">
        <v>42.75</v>
      </c>
      <c r="H25" s="92">
        <v>40.239999999999995</v>
      </c>
      <c r="I25" s="103">
        <v>37.72</v>
      </c>
      <c r="J25" s="78"/>
      <c r="K25" s="72"/>
      <c r="L25" s="73"/>
      <c r="M25" s="91"/>
      <c r="N25" s="92"/>
      <c r="O25" s="92"/>
      <c r="P25" s="92"/>
      <c r="Q25" s="92"/>
      <c r="R25" s="93"/>
    </row>
    <row r="26" spans="1:18" ht="15.75">
      <c r="A26" s="101">
        <v>17</v>
      </c>
      <c r="B26" s="69" t="s">
        <v>23</v>
      </c>
      <c r="C26" s="70">
        <v>65</v>
      </c>
      <c r="D26" s="87" t="s">
        <v>5</v>
      </c>
      <c r="E26" s="88">
        <v>50.932</v>
      </c>
      <c r="F26" s="88">
        <v>45.839999999999996</v>
      </c>
      <c r="G26" s="88">
        <v>43.3</v>
      </c>
      <c r="H26" s="88">
        <v>40.75</v>
      </c>
      <c r="I26" s="102">
        <v>38.199999999999996</v>
      </c>
      <c r="J26" s="78"/>
      <c r="K26" s="69"/>
      <c r="L26" s="70"/>
      <c r="M26" s="87"/>
      <c r="N26" s="88"/>
      <c r="O26" s="88"/>
      <c r="P26" s="88"/>
      <c r="Q26" s="88"/>
      <c r="R26" s="89"/>
    </row>
    <row r="27" spans="1:18" ht="15.75">
      <c r="A27" s="101">
        <v>18</v>
      </c>
      <c r="B27" s="72" t="s">
        <v>24</v>
      </c>
      <c r="C27" s="73">
        <v>65</v>
      </c>
      <c r="D27" s="91" t="s">
        <v>5</v>
      </c>
      <c r="E27" s="92">
        <v>61.846000000000004</v>
      </c>
      <c r="F27" s="92">
        <v>55.669999999999995</v>
      </c>
      <c r="G27" s="92">
        <v>52.57</v>
      </c>
      <c r="H27" s="92">
        <v>49.48</v>
      </c>
      <c r="I27" s="103">
        <v>46.39</v>
      </c>
      <c r="J27" s="78"/>
      <c r="K27" s="72"/>
      <c r="L27" s="73"/>
      <c r="M27" s="91"/>
      <c r="N27" s="92"/>
      <c r="O27" s="92"/>
      <c r="P27" s="92"/>
      <c r="Q27" s="92"/>
      <c r="R27" s="93"/>
    </row>
    <row r="28" spans="1:18" ht="15.75">
      <c r="A28" s="101">
        <v>19</v>
      </c>
      <c r="B28" s="69" t="s">
        <v>25</v>
      </c>
      <c r="C28" s="70">
        <v>65</v>
      </c>
      <c r="D28" s="87" t="s">
        <v>5</v>
      </c>
      <c r="E28" s="88">
        <v>64.414</v>
      </c>
      <c r="F28" s="88">
        <v>57.98</v>
      </c>
      <c r="G28" s="88">
        <v>54.76</v>
      </c>
      <c r="H28" s="88">
        <v>51.54</v>
      </c>
      <c r="I28" s="102">
        <v>48.32</v>
      </c>
      <c r="J28" s="78"/>
      <c r="K28" s="69"/>
      <c r="L28" s="70"/>
      <c r="M28" s="87"/>
      <c r="N28" s="88"/>
      <c r="O28" s="88"/>
      <c r="P28" s="88"/>
      <c r="Q28" s="88"/>
      <c r="R28" s="89"/>
    </row>
    <row r="29" spans="1:18" ht="16.5" thickBot="1">
      <c r="A29" s="104">
        <v>20</v>
      </c>
      <c r="B29" s="94" t="s">
        <v>26</v>
      </c>
      <c r="C29" s="105">
        <v>65</v>
      </c>
      <c r="D29" s="96" t="s">
        <v>5</v>
      </c>
      <c r="E29" s="97">
        <v>67.196</v>
      </c>
      <c r="F29" s="97">
        <v>60.48</v>
      </c>
      <c r="G29" s="97">
        <v>57.12</v>
      </c>
      <c r="H29" s="97">
        <v>53.76</v>
      </c>
      <c r="I29" s="106">
        <v>50.4</v>
      </c>
      <c r="J29" s="85"/>
      <c r="K29" s="94"/>
      <c r="L29" s="105"/>
      <c r="M29" s="96"/>
      <c r="N29" s="97"/>
      <c r="O29" s="97"/>
      <c r="P29" s="97"/>
      <c r="Q29" s="97"/>
      <c r="R29" s="98"/>
    </row>
  </sheetData>
  <sheetProtection/>
  <mergeCells count="3">
    <mergeCell ref="A7:I7"/>
    <mergeCell ref="J7:R7"/>
    <mergeCell ref="A6:R6"/>
  </mergeCells>
  <hyperlinks>
    <hyperlink ref="F1" r:id="rId1" display="Официальный дистрибьютер Beneri /www.beneri.com/"/>
    <hyperlink ref="F5" r:id="rId2" display="www.rtiooo.com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9" r:id="rId4"/>
  <headerFooter alignWithMargins="0">
    <oddFooter>&amp;Lтел/факс: (4852) 56-39-77&amp;C&amp;P из &amp;N&amp;R&amp;"Ast126,обычный"ООО "Резинотехнические детали"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view="pageBreakPreview" zoomScale="75" zoomScaleNormal="75" zoomScaleSheetLayoutView="75" zoomScalePageLayoutView="0" workbookViewId="0" topLeftCell="A1">
      <selection activeCell="F1" sqref="F1:F5"/>
    </sheetView>
  </sheetViews>
  <sheetFormatPr defaultColWidth="9.00390625" defaultRowHeight="12.75"/>
  <cols>
    <col min="1" max="1" width="4.75390625" style="1" bestFit="1" customWidth="1"/>
    <col min="2" max="2" width="12.00390625" style="1" bestFit="1" customWidth="1"/>
    <col min="3" max="3" width="13.00390625" style="4" bestFit="1" customWidth="1"/>
    <col min="4" max="4" width="5.00390625" style="4" bestFit="1" customWidth="1"/>
    <col min="5" max="5" width="11.875" style="3" customWidth="1"/>
    <col min="6" max="9" width="11.875" style="1" customWidth="1"/>
    <col min="10" max="10" width="4.75390625" style="1" bestFit="1" customWidth="1"/>
    <col min="11" max="11" width="12.00390625" style="1" bestFit="1" customWidth="1"/>
    <col min="12" max="12" width="11.625" style="1" bestFit="1" customWidth="1"/>
    <col min="13" max="13" width="5.00390625" style="1" bestFit="1" customWidth="1"/>
    <col min="14" max="18" width="11.875" style="1" customWidth="1"/>
    <col min="19" max="16384" width="9.125" style="1" customWidth="1"/>
  </cols>
  <sheetData>
    <row r="1" spans="3:13" s="5" customFormat="1" ht="23.25" customHeight="1">
      <c r="C1" s="6"/>
      <c r="E1" s="7"/>
      <c r="F1" s="161" t="s">
        <v>469</v>
      </c>
      <c r="G1" s="7"/>
      <c r="H1" s="7"/>
      <c r="I1" s="7"/>
      <c r="M1" s="77"/>
    </row>
    <row r="2" spans="1:18" s="5" customFormat="1" ht="18" customHeight="1">
      <c r="A2" s="160"/>
      <c r="B2" s="160"/>
      <c r="C2" s="160"/>
      <c r="D2" s="160"/>
      <c r="E2" s="160"/>
      <c r="F2" s="162" t="s">
        <v>472</v>
      </c>
      <c r="G2" s="160"/>
      <c r="H2" s="160"/>
      <c r="I2" s="160"/>
      <c r="J2" s="155"/>
      <c r="K2" s="155"/>
      <c r="L2" s="155"/>
      <c r="M2" s="155"/>
      <c r="N2" s="155"/>
      <c r="O2" s="155"/>
      <c r="P2" s="155"/>
      <c r="Q2" s="155"/>
      <c r="R2" s="155"/>
    </row>
    <row r="3" spans="2:19" s="5" customFormat="1" ht="18" customHeight="1">
      <c r="B3" s="154"/>
      <c r="C3" s="154"/>
      <c r="D3" s="154"/>
      <c r="E3" s="154"/>
      <c r="F3" s="186" t="s">
        <v>473</v>
      </c>
      <c r="I3" s="77"/>
      <c r="N3" s="77"/>
      <c r="S3" s="77"/>
    </row>
    <row r="4" spans="2:20" s="5" customFormat="1" ht="18" customHeight="1">
      <c r="B4" s="154"/>
      <c r="C4" s="154"/>
      <c r="D4" s="154"/>
      <c r="E4" s="154"/>
      <c r="F4" s="162" t="s">
        <v>474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2:13" s="5" customFormat="1" ht="18" customHeight="1">
      <c r="B5" s="154"/>
      <c r="C5" s="154"/>
      <c r="D5" s="154"/>
      <c r="E5" s="154"/>
      <c r="F5" s="187" t="s">
        <v>468</v>
      </c>
      <c r="G5" s="154"/>
      <c r="M5" s="77"/>
    </row>
    <row r="6" spans="1:18" ht="44.25" customHeight="1">
      <c r="A6" s="177" t="s">
        <v>339</v>
      </c>
      <c r="B6" s="177"/>
      <c r="C6" s="177"/>
      <c r="D6" s="177"/>
      <c r="E6" s="177"/>
      <c r="F6" s="177"/>
      <c r="G6" s="177"/>
      <c r="H6" s="177"/>
      <c r="I6" s="177"/>
      <c r="J6" s="173"/>
      <c r="K6" s="173"/>
      <c r="L6" s="173"/>
      <c r="M6" s="173"/>
      <c r="N6" s="173"/>
      <c r="O6" s="173"/>
      <c r="P6" s="173"/>
      <c r="Q6" s="173"/>
      <c r="R6" s="173"/>
    </row>
    <row r="7" ht="13.5" thickBot="1"/>
    <row r="8" spans="1:18" ht="31.5">
      <c r="A8" s="80" t="s">
        <v>0</v>
      </c>
      <c r="B8" s="81" t="s">
        <v>340</v>
      </c>
      <c r="C8" s="82" t="s">
        <v>3</v>
      </c>
      <c r="D8" s="81" t="s">
        <v>1</v>
      </c>
      <c r="E8" s="83" t="s">
        <v>4</v>
      </c>
      <c r="F8" s="83" t="s">
        <v>73</v>
      </c>
      <c r="G8" s="83" t="s">
        <v>75</v>
      </c>
      <c r="H8" s="83" t="s">
        <v>74</v>
      </c>
      <c r="I8" s="83" t="s">
        <v>76</v>
      </c>
      <c r="J8" s="81" t="s">
        <v>0</v>
      </c>
      <c r="K8" s="81" t="s">
        <v>340</v>
      </c>
      <c r="L8" s="82" t="s">
        <v>3</v>
      </c>
      <c r="M8" s="81" t="s">
        <v>1</v>
      </c>
      <c r="N8" s="83" t="s">
        <v>4</v>
      </c>
      <c r="O8" s="83" t="s">
        <v>73</v>
      </c>
      <c r="P8" s="83" t="s">
        <v>75</v>
      </c>
      <c r="Q8" s="83" t="s">
        <v>74</v>
      </c>
      <c r="R8" s="84" t="s">
        <v>76</v>
      </c>
    </row>
    <row r="9" spans="1:18" ht="15.75">
      <c r="A9" s="101">
        <v>1</v>
      </c>
      <c r="B9" s="69">
        <v>1.2</v>
      </c>
      <c r="C9" s="70"/>
      <c r="D9" s="87" t="s">
        <v>5</v>
      </c>
      <c r="E9" s="88">
        <v>0.24</v>
      </c>
      <c r="F9" s="88">
        <v>0.22</v>
      </c>
      <c r="G9" s="88">
        <v>0.21000000000000002</v>
      </c>
      <c r="H9" s="88">
        <v>0.2</v>
      </c>
      <c r="I9" s="88">
        <v>0.18</v>
      </c>
      <c r="J9" s="109">
        <v>10</v>
      </c>
      <c r="K9" s="72">
        <v>8</v>
      </c>
      <c r="L9" s="73">
        <v>2000</v>
      </c>
      <c r="M9" s="91" t="s">
        <v>5</v>
      </c>
      <c r="N9" s="92">
        <v>0.42</v>
      </c>
      <c r="O9" s="92">
        <v>0.38</v>
      </c>
      <c r="P9" s="92">
        <v>0.36</v>
      </c>
      <c r="Q9" s="92">
        <v>0.34</v>
      </c>
      <c r="R9" s="93">
        <v>0.32</v>
      </c>
    </row>
    <row r="10" spans="1:18" ht="15.75">
      <c r="A10" s="101">
        <v>2</v>
      </c>
      <c r="B10" s="72">
        <v>1.5</v>
      </c>
      <c r="C10" s="73">
        <v>10000</v>
      </c>
      <c r="D10" s="91" t="s">
        <v>5</v>
      </c>
      <c r="E10" s="92">
        <v>0.28</v>
      </c>
      <c r="F10" s="92">
        <v>0.26</v>
      </c>
      <c r="G10" s="92">
        <v>0.24000000000000002</v>
      </c>
      <c r="H10" s="92">
        <v>0.23</v>
      </c>
      <c r="I10" s="92">
        <v>0.21</v>
      </c>
      <c r="J10" s="109">
        <v>11</v>
      </c>
      <c r="K10" s="69">
        <v>9</v>
      </c>
      <c r="L10" s="70">
        <v>1000</v>
      </c>
      <c r="M10" s="87" t="s">
        <v>5</v>
      </c>
      <c r="N10" s="88">
        <v>0.56</v>
      </c>
      <c r="O10" s="88">
        <v>0.51</v>
      </c>
      <c r="P10" s="88">
        <v>0.48</v>
      </c>
      <c r="Q10" s="88">
        <v>0.45</v>
      </c>
      <c r="R10" s="89">
        <v>0.42</v>
      </c>
    </row>
    <row r="11" spans="1:18" ht="15.75">
      <c r="A11" s="101">
        <v>3</v>
      </c>
      <c r="B11" s="69">
        <v>1.9</v>
      </c>
      <c r="C11" s="70">
        <v>10000</v>
      </c>
      <c r="D11" s="87" t="s">
        <v>5</v>
      </c>
      <c r="E11" s="88">
        <v>0.29</v>
      </c>
      <c r="F11" s="88">
        <v>0.27</v>
      </c>
      <c r="G11" s="88">
        <v>0.25</v>
      </c>
      <c r="H11" s="88">
        <v>0.24000000000000002</v>
      </c>
      <c r="I11" s="88">
        <v>0.22</v>
      </c>
      <c r="J11" s="109">
        <v>12</v>
      </c>
      <c r="K11" s="72">
        <v>10</v>
      </c>
      <c r="L11" s="73">
        <v>750</v>
      </c>
      <c r="M11" s="91" t="s">
        <v>5</v>
      </c>
      <c r="N11" s="92">
        <v>0.73</v>
      </c>
      <c r="O11" s="92">
        <v>0.66</v>
      </c>
      <c r="P11" s="92">
        <v>0.63</v>
      </c>
      <c r="Q11" s="92">
        <v>0.59</v>
      </c>
      <c r="R11" s="93">
        <v>0.55</v>
      </c>
    </row>
    <row r="12" spans="1:18" ht="15.75">
      <c r="A12" s="101">
        <v>4</v>
      </c>
      <c r="B12" s="72">
        <v>2.3</v>
      </c>
      <c r="C12" s="73">
        <v>5000</v>
      </c>
      <c r="D12" s="91" t="s">
        <v>5</v>
      </c>
      <c r="E12" s="92">
        <v>0.3</v>
      </c>
      <c r="F12" s="92">
        <v>0.27</v>
      </c>
      <c r="G12" s="92">
        <v>0.26</v>
      </c>
      <c r="H12" s="92">
        <v>0.24</v>
      </c>
      <c r="I12" s="92">
        <v>0.23</v>
      </c>
      <c r="J12" s="109">
        <v>13</v>
      </c>
      <c r="K12" s="69">
        <v>12</v>
      </c>
      <c r="L12" s="70">
        <v>1000</v>
      </c>
      <c r="M12" s="87" t="s">
        <v>5</v>
      </c>
      <c r="N12" s="88">
        <v>1.05</v>
      </c>
      <c r="O12" s="88">
        <v>0.95</v>
      </c>
      <c r="P12" s="88">
        <v>0.9</v>
      </c>
      <c r="Q12" s="88">
        <v>0.84</v>
      </c>
      <c r="R12" s="89">
        <v>0.79</v>
      </c>
    </row>
    <row r="13" spans="1:18" ht="15.75">
      <c r="A13" s="101">
        <v>5</v>
      </c>
      <c r="B13" s="69">
        <v>3.2</v>
      </c>
      <c r="C13" s="70">
        <v>5000</v>
      </c>
      <c r="D13" s="87" t="s">
        <v>5</v>
      </c>
      <c r="E13" s="88">
        <v>0.31</v>
      </c>
      <c r="F13" s="88">
        <v>0.28</v>
      </c>
      <c r="G13" s="88">
        <v>0.27</v>
      </c>
      <c r="H13" s="88">
        <v>0.25</v>
      </c>
      <c r="I13" s="88">
        <v>0.24000000000000002</v>
      </c>
      <c r="J13" s="109">
        <v>14</v>
      </c>
      <c r="K13" s="72">
        <v>15</v>
      </c>
      <c r="L13" s="73">
        <v>500</v>
      </c>
      <c r="M13" s="91" t="s">
        <v>5</v>
      </c>
      <c r="N13" s="92">
        <v>2.43</v>
      </c>
      <c r="O13" s="92">
        <v>2.19</v>
      </c>
      <c r="P13" s="92">
        <v>2.07</v>
      </c>
      <c r="Q13" s="92">
        <v>1.95</v>
      </c>
      <c r="R13" s="93">
        <v>1.83</v>
      </c>
    </row>
    <row r="14" spans="1:18" ht="15.75">
      <c r="A14" s="101">
        <v>6</v>
      </c>
      <c r="B14" s="72">
        <v>4</v>
      </c>
      <c r="C14" s="73">
        <v>2500</v>
      </c>
      <c r="D14" s="91" t="s">
        <v>5</v>
      </c>
      <c r="E14" s="92">
        <v>0.33</v>
      </c>
      <c r="F14" s="92">
        <v>0.3</v>
      </c>
      <c r="G14" s="92">
        <v>0.29000000000000004</v>
      </c>
      <c r="H14" s="92">
        <v>0.27</v>
      </c>
      <c r="I14" s="92">
        <v>0.25</v>
      </c>
      <c r="J14" s="109">
        <v>15</v>
      </c>
      <c r="K14" s="69">
        <v>19</v>
      </c>
      <c r="L14" s="70">
        <v>250</v>
      </c>
      <c r="M14" s="87" t="s">
        <v>5</v>
      </c>
      <c r="N14" s="88">
        <v>3.4</v>
      </c>
      <c r="O14" s="88">
        <v>3.06</v>
      </c>
      <c r="P14" s="88">
        <v>2.89</v>
      </c>
      <c r="Q14" s="88">
        <v>2.72</v>
      </c>
      <c r="R14" s="89">
        <v>2.55</v>
      </c>
    </row>
    <row r="15" spans="1:18" ht="15.75">
      <c r="A15" s="101">
        <v>7</v>
      </c>
      <c r="B15" s="69">
        <v>5</v>
      </c>
      <c r="C15" s="70">
        <v>1250</v>
      </c>
      <c r="D15" s="87" t="s">
        <v>5</v>
      </c>
      <c r="E15" s="88">
        <v>0.34</v>
      </c>
      <c r="F15" s="88">
        <v>0.31</v>
      </c>
      <c r="G15" s="88">
        <v>0.29000000000000004</v>
      </c>
      <c r="H15" s="88">
        <v>0.28</v>
      </c>
      <c r="I15" s="88">
        <v>0.26</v>
      </c>
      <c r="J15" s="109">
        <v>16</v>
      </c>
      <c r="K15" s="72">
        <v>24</v>
      </c>
      <c r="L15" s="73">
        <v>200</v>
      </c>
      <c r="M15" s="91" t="s">
        <v>5</v>
      </c>
      <c r="N15" s="92">
        <v>5.2</v>
      </c>
      <c r="O15" s="92">
        <v>4.68</v>
      </c>
      <c r="P15" s="92">
        <v>4.42</v>
      </c>
      <c r="Q15" s="92">
        <v>4.16</v>
      </c>
      <c r="R15" s="93">
        <v>3.9</v>
      </c>
    </row>
    <row r="16" spans="1:18" ht="15.75">
      <c r="A16" s="101">
        <v>8</v>
      </c>
      <c r="B16" s="72">
        <v>6</v>
      </c>
      <c r="C16" s="73">
        <v>2500</v>
      </c>
      <c r="D16" s="91" t="s">
        <v>5</v>
      </c>
      <c r="E16" s="92">
        <v>0.36</v>
      </c>
      <c r="F16" s="92">
        <v>0.33</v>
      </c>
      <c r="G16" s="92">
        <v>0.31</v>
      </c>
      <c r="H16" s="92">
        <v>0.29000000000000004</v>
      </c>
      <c r="I16" s="92">
        <v>0.27</v>
      </c>
      <c r="J16" s="109">
        <v>17</v>
      </c>
      <c r="K16" s="69">
        <v>30</v>
      </c>
      <c r="L16" s="70">
        <v>100</v>
      </c>
      <c r="M16" s="87" t="s">
        <v>5</v>
      </c>
      <c r="N16" s="88">
        <v>9.72</v>
      </c>
      <c r="O16" s="88">
        <v>8.75</v>
      </c>
      <c r="P16" s="88">
        <v>8.27</v>
      </c>
      <c r="Q16" s="88">
        <v>7.779999999999999</v>
      </c>
      <c r="R16" s="89">
        <v>7.29</v>
      </c>
    </row>
    <row r="17" spans="1:18" ht="16.5" thickBot="1">
      <c r="A17" s="104">
        <v>9</v>
      </c>
      <c r="B17" s="75">
        <v>7</v>
      </c>
      <c r="C17" s="76">
        <v>2500</v>
      </c>
      <c r="D17" s="110" t="s">
        <v>5</v>
      </c>
      <c r="E17" s="111">
        <v>0.39</v>
      </c>
      <c r="F17" s="111">
        <v>0.36</v>
      </c>
      <c r="G17" s="111">
        <v>0.34</v>
      </c>
      <c r="H17" s="111">
        <v>0.32</v>
      </c>
      <c r="I17" s="111">
        <v>0.3</v>
      </c>
      <c r="J17" s="113"/>
      <c r="K17" s="75"/>
      <c r="L17" s="76"/>
      <c r="M17" s="110"/>
      <c r="N17" s="111"/>
      <c r="O17" s="111"/>
      <c r="P17" s="111"/>
      <c r="Q17" s="111"/>
      <c r="R17" s="112"/>
    </row>
  </sheetData>
  <sheetProtection/>
  <mergeCells count="1">
    <mergeCell ref="A6:R6"/>
  </mergeCells>
  <hyperlinks>
    <hyperlink ref="F1" r:id="rId1" display="Официальный дистрибьютер Beneri /www.beneri.com/"/>
    <hyperlink ref="F5" r:id="rId2" display="www.rtiooo.com"/>
  </hyperlink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78" r:id="rId4"/>
  <headerFooter alignWithMargins="0">
    <oddFooter>&amp;Lтел/факс: (4852) 56-39-77&amp;C&amp;P из &amp;N&amp;R&amp;"Ast126,обычный"ООО "Резинотехнические детали"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view="pageBreakPreview" zoomScale="75" zoomScaleNormal="75" zoomScaleSheetLayoutView="75" zoomScalePageLayoutView="0" workbookViewId="0" topLeftCell="A1">
      <selection activeCell="F1" sqref="F1:F5"/>
    </sheetView>
  </sheetViews>
  <sheetFormatPr defaultColWidth="9.00390625" defaultRowHeight="12.75"/>
  <cols>
    <col min="1" max="1" width="4.75390625" style="1" bestFit="1" customWidth="1"/>
    <col min="2" max="2" width="20.875" style="1" customWidth="1"/>
    <col min="3" max="3" width="10.25390625" style="2" customWidth="1"/>
    <col min="4" max="4" width="6.75390625" style="1" customWidth="1"/>
    <col min="5" max="5" width="10.75390625" style="3" customWidth="1"/>
    <col min="6" max="6" width="11.25390625" style="3" customWidth="1"/>
    <col min="7" max="8" width="11.375" style="3" customWidth="1"/>
    <col min="9" max="9" width="11.25390625" style="3" customWidth="1"/>
    <col min="10" max="10" width="4.75390625" style="1" bestFit="1" customWidth="1"/>
    <col min="11" max="11" width="21.125" style="1" customWidth="1"/>
    <col min="12" max="12" width="11.625" style="1" bestFit="1" customWidth="1"/>
    <col min="13" max="13" width="6.25390625" style="1" bestFit="1" customWidth="1"/>
    <col min="14" max="14" width="9.75390625" style="1" bestFit="1" customWidth="1"/>
    <col min="15" max="15" width="11.875" style="1" customWidth="1"/>
    <col min="16" max="16" width="11.375" style="1" bestFit="1" customWidth="1"/>
    <col min="17" max="17" width="11.375" style="1" customWidth="1"/>
    <col min="18" max="18" width="11.375" style="1" bestFit="1" customWidth="1"/>
    <col min="19" max="16384" width="9.125" style="1" customWidth="1"/>
  </cols>
  <sheetData>
    <row r="1" spans="3:13" s="5" customFormat="1" ht="23.25" customHeight="1">
      <c r="C1" s="6"/>
      <c r="E1" s="7"/>
      <c r="F1" s="161" t="s">
        <v>469</v>
      </c>
      <c r="G1" s="7"/>
      <c r="H1" s="7"/>
      <c r="I1" s="7"/>
      <c r="M1" s="77"/>
    </row>
    <row r="2" spans="1:18" s="5" customFormat="1" ht="18" customHeight="1">
      <c r="A2" s="160"/>
      <c r="B2" s="160"/>
      <c r="C2" s="160"/>
      <c r="D2" s="160"/>
      <c r="E2" s="160"/>
      <c r="F2" s="162" t="s">
        <v>472</v>
      </c>
      <c r="G2" s="160"/>
      <c r="H2" s="160"/>
      <c r="I2" s="160"/>
      <c r="J2" s="155"/>
      <c r="K2" s="155"/>
      <c r="L2" s="155"/>
      <c r="M2" s="155"/>
      <c r="N2" s="155"/>
      <c r="O2" s="155"/>
      <c r="P2" s="155"/>
      <c r="Q2" s="155"/>
      <c r="R2" s="155"/>
    </row>
    <row r="3" spans="2:19" s="5" customFormat="1" ht="18" customHeight="1">
      <c r="B3" s="154"/>
      <c r="C3" s="154"/>
      <c r="D3" s="154"/>
      <c r="E3" s="154"/>
      <c r="F3" s="186" t="s">
        <v>473</v>
      </c>
      <c r="I3" s="77"/>
      <c r="N3" s="77"/>
      <c r="S3" s="77"/>
    </row>
    <row r="4" spans="2:20" s="5" customFormat="1" ht="18" customHeight="1">
      <c r="B4" s="154"/>
      <c r="C4" s="154"/>
      <c r="D4" s="154"/>
      <c r="E4" s="154"/>
      <c r="F4" s="162" t="s">
        <v>474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2:13" s="5" customFormat="1" ht="18" customHeight="1">
      <c r="B5" s="154"/>
      <c r="C5" s="154"/>
      <c r="D5" s="154"/>
      <c r="E5" s="154"/>
      <c r="F5" s="187" t="s">
        <v>468</v>
      </c>
      <c r="G5" s="154"/>
      <c r="M5" s="77"/>
    </row>
    <row r="6" spans="1:18" ht="44.25" customHeight="1">
      <c r="A6" s="172" t="s">
        <v>341</v>
      </c>
      <c r="B6" s="172"/>
      <c r="C6" s="172"/>
      <c r="D6" s="172"/>
      <c r="E6" s="172"/>
      <c r="F6" s="172"/>
      <c r="G6" s="172"/>
      <c r="H6" s="172"/>
      <c r="I6" s="172"/>
      <c r="J6" s="173"/>
      <c r="K6" s="173"/>
      <c r="L6" s="173"/>
      <c r="M6" s="173"/>
      <c r="N6" s="173"/>
      <c r="O6" s="173"/>
      <c r="P6" s="173"/>
      <c r="Q6" s="173"/>
      <c r="R6" s="173"/>
    </row>
    <row r="7" spans="1:9" ht="13.5" thickBot="1">
      <c r="A7" s="5"/>
      <c r="B7" s="5"/>
      <c r="C7" s="6"/>
      <c r="D7" s="5"/>
      <c r="E7" s="7"/>
      <c r="F7" s="7"/>
      <c r="G7" s="7"/>
      <c r="H7" s="7"/>
      <c r="I7" s="7"/>
    </row>
    <row r="8" spans="1:18" ht="31.5">
      <c r="A8" s="80" t="s">
        <v>0</v>
      </c>
      <c r="B8" s="81" t="s">
        <v>77</v>
      </c>
      <c r="C8" s="82" t="s">
        <v>3</v>
      </c>
      <c r="D8" s="81" t="s">
        <v>1</v>
      </c>
      <c r="E8" s="83" t="s">
        <v>4</v>
      </c>
      <c r="F8" s="83" t="s">
        <v>73</v>
      </c>
      <c r="G8" s="83" t="s">
        <v>75</v>
      </c>
      <c r="H8" s="83" t="s">
        <v>74</v>
      </c>
      <c r="I8" s="100" t="s">
        <v>76</v>
      </c>
      <c r="J8" s="80" t="s">
        <v>0</v>
      </c>
      <c r="K8" s="81" t="s">
        <v>78</v>
      </c>
      <c r="L8" s="82" t="s">
        <v>3</v>
      </c>
      <c r="M8" s="81" t="s">
        <v>1</v>
      </c>
      <c r="N8" s="83" t="s">
        <v>4</v>
      </c>
      <c r="O8" s="83" t="s">
        <v>73</v>
      </c>
      <c r="P8" s="83" t="s">
        <v>75</v>
      </c>
      <c r="Q8" s="83" t="s">
        <v>74</v>
      </c>
      <c r="R8" s="84" t="s">
        <v>76</v>
      </c>
    </row>
    <row r="9" spans="1:18" ht="15.75">
      <c r="A9" s="101">
        <v>1</v>
      </c>
      <c r="B9" s="69" t="s">
        <v>28</v>
      </c>
      <c r="C9" s="70">
        <v>3000</v>
      </c>
      <c r="D9" s="87" t="s">
        <v>5</v>
      </c>
      <c r="E9" s="88">
        <v>0.9079019999999999</v>
      </c>
      <c r="F9" s="88">
        <v>0.85</v>
      </c>
      <c r="G9" s="88">
        <v>0.78</v>
      </c>
      <c r="H9" s="88">
        <v>0.73</v>
      </c>
      <c r="I9" s="102">
        <v>0.6900000000000001</v>
      </c>
      <c r="J9" s="78">
        <v>18</v>
      </c>
      <c r="K9" s="69" t="s">
        <v>59</v>
      </c>
      <c r="L9" s="70">
        <v>3000</v>
      </c>
      <c r="M9" s="87" t="s">
        <v>5</v>
      </c>
      <c r="N9" s="88">
        <v>0.9079019999999999</v>
      </c>
      <c r="O9" s="88">
        <v>0.85</v>
      </c>
      <c r="P9" s="88">
        <v>0.78</v>
      </c>
      <c r="Q9" s="88">
        <v>0.73</v>
      </c>
      <c r="R9" s="89">
        <v>0.6900000000000001</v>
      </c>
    </row>
    <row r="10" spans="1:18" ht="15.75">
      <c r="A10" s="101">
        <v>2</v>
      </c>
      <c r="B10" s="72" t="s">
        <v>58</v>
      </c>
      <c r="C10" s="73">
        <v>2000</v>
      </c>
      <c r="D10" s="91" t="s">
        <v>5</v>
      </c>
      <c r="E10" s="92">
        <v>1.2829860000000002</v>
      </c>
      <c r="F10" s="92">
        <v>1.2</v>
      </c>
      <c r="G10" s="92">
        <v>1.1</v>
      </c>
      <c r="H10" s="92">
        <v>1.03</v>
      </c>
      <c r="I10" s="103">
        <v>0.97</v>
      </c>
      <c r="J10" s="78">
        <v>19</v>
      </c>
      <c r="K10" s="72" t="s">
        <v>27</v>
      </c>
      <c r="L10" s="73">
        <v>2000</v>
      </c>
      <c r="M10" s="91" t="s">
        <v>5</v>
      </c>
      <c r="N10" s="92">
        <v>1.2829860000000002</v>
      </c>
      <c r="O10" s="92">
        <v>1.2</v>
      </c>
      <c r="P10" s="92">
        <v>1.1</v>
      </c>
      <c r="Q10" s="92">
        <v>1.03</v>
      </c>
      <c r="R10" s="93">
        <v>0.97</v>
      </c>
    </row>
    <row r="11" spans="1:18" ht="15.75">
      <c r="A11" s="101">
        <v>3</v>
      </c>
      <c r="B11" s="69" t="s">
        <v>30</v>
      </c>
      <c r="C11" s="70">
        <v>1000</v>
      </c>
      <c r="D11" s="87" t="s">
        <v>5</v>
      </c>
      <c r="E11" s="88">
        <v>1.603422</v>
      </c>
      <c r="F11" s="88">
        <v>1.5</v>
      </c>
      <c r="G11" s="88">
        <v>1.37</v>
      </c>
      <c r="H11" s="88">
        <v>1.29</v>
      </c>
      <c r="I11" s="102">
        <v>1.21</v>
      </c>
      <c r="J11" s="78">
        <v>20</v>
      </c>
      <c r="K11" s="69" t="s">
        <v>29</v>
      </c>
      <c r="L11" s="70">
        <v>1250</v>
      </c>
      <c r="M11" s="87" t="s">
        <v>5</v>
      </c>
      <c r="N11" s="88">
        <v>1.5009569999999999</v>
      </c>
      <c r="O11" s="88">
        <v>1.4</v>
      </c>
      <c r="P11" s="88">
        <v>1.28</v>
      </c>
      <c r="Q11" s="88">
        <v>1.21</v>
      </c>
      <c r="R11" s="89">
        <v>1.1300000000000001</v>
      </c>
    </row>
    <row r="12" spans="1:18" ht="15.75">
      <c r="A12" s="101">
        <v>4</v>
      </c>
      <c r="B12" s="72" t="s">
        <v>31</v>
      </c>
      <c r="C12" s="73">
        <v>800</v>
      </c>
      <c r="D12" s="91" t="s">
        <v>5</v>
      </c>
      <c r="E12" s="92">
        <v>1.7543250000000001</v>
      </c>
      <c r="F12" s="92">
        <v>1.64</v>
      </c>
      <c r="G12" s="92">
        <v>1.5</v>
      </c>
      <c r="H12" s="92">
        <v>1.41</v>
      </c>
      <c r="I12" s="103">
        <v>1.32</v>
      </c>
      <c r="J12" s="78">
        <v>21</v>
      </c>
      <c r="K12" s="72" t="s">
        <v>45</v>
      </c>
      <c r="L12" s="73">
        <v>1200</v>
      </c>
      <c r="M12" s="91" t="s">
        <v>5</v>
      </c>
      <c r="N12" s="92">
        <v>1.539459</v>
      </c>
      <c r="O12" s="92">
        <v>1.44</v>
      </c>
      <c r="P12" s="92">
        <v>1.31</v>
      </c>
      <c r="Q12" s="92">
        <v>1.24</v>
      </c>
      <c r="R12" s="93">
        <v>1.16</v>
      </c>
    </row>
    <row r="13" spans="1:18" ht="15.75">
      <c r="A13" s="101">
        <v>5</v>
      </c>
      <c r="B13" s="69" t="s">
        <v>32</v>
      </c>
      <c r="C13" s="70">
        <v>1000</v>
      </c>
      <c r="D13" s="87" t="s">
        <v>5</v>
      </c>
      <c r="E13" s="88">
        <v>2.193993</v>
      </c>
      <c r="F13" s="88">
        <v>2.05</v>
      </c>
      <c r="G13" s="88">
        <v>1.87</v>
      </c>
      <c r="H13" s="88">
        <v>1.76</v>
      </c>
      <c r="I13" s="102">
        <v>1.65</v>
      </c>
      <c r="J13" s="78">
        <v>22</v>
      </c>
      <c r="K13" s="69" t="s">
        <v>46</v>
      </c>
      <c r="L13" s="70">
        <v>1000</v>
      </c>
      <c r="M13" s="87" t="s">
        <v>5</v>
      </c>
      <c r="N13" s="88">
        <v>1.776681</v>
      </c>
      <c r="O13" s="88">
        <v>1.66</v>
      </c>
      <c r="P13" s="88">
        <v>1.52</v>
      </c>
      <c r="Q13" s="88">
        <v>1.43</v>
      </c>
      <c r="R13" s="89">
        <v>1.34</v>
      </c>
    </row>
    <row r="14" spans="1:18" ht="15.75">
      <c r="A14" s="101">
        <v>6</v>
      </c>
      <c r="B14" s="72" t="s">
        <v>33</v>
      </c>
      <c r="C14" s="73">
        <v>750</v>
      </c>
      <c r="D14" s="91" t="s">
        <v>5</v>
      </c>
      <c r="E14" s="92">
        <v>2.572182</v>
      </c>
      <c r="F14" s="92">
        <v>2.4</v>
      </c>
      <c r="G14" s="92">
        <v>2.19</v>
      </c>
      <c r="H14" s="92">
        <v>2.0599999999999996</v>
      </c>
      <c r="I14" s="103">
        <v>1.93</v>
      </c>
      <c r="J14" s="78">
        <v>23</v>
      </c>
      <c r="K14" s="72" t="s">
        <v>47</v>
      </c>
      <c r="L14" s="73">
        <v>500</v>
      </c>
      <c r="M14" s="91" t="s">
        <v>5</v>
      </c>
      <c r="N14" s="92">
        <v>2.2517460000000002</v>
      </c>
      <c r="O14" s="92">
        <v>2.0999999999999996</v>
      </c>
      <c r="P14" s="92">
        <v>1.92</v>
      </c>
      <c r="Q14" s="92">
        <v>1.81</v>
      </c>
      <c r="R14" s="93">
        <v>1.69</v>
      </c>
    </row>
    <row r="15" spans="1:18" ht="15.75">
      <c r="A15" s="101">
        <v>7</v>
      </c>
      <c r="B15" s="69" t="s">
        <v>34</v>
      </c>
      <c r="C15" s="70">
        <v>500</v>
      </c>
      <c r="D15" s="87" t="s">
        <v>5</v>
      </c>
      <c r="E15" s="88">
        <v>2.8031939999999995</v>
      </c>
      <c r="F15" s="88">
        <v>2.61</v>
      </c>
      <c r="G15" s="88">
        <v>2.3899999999999997</v>
      </c>
      <c r="H15" s="88">
        <v>2.25</v>
      </c>
      <c r="I15" s="102">
        <v>2.11</v>
      </c>
      <c r="J15" s="78">
        <v>24</v>
      </c>
      <c r="K15" s="69" t="s">
        <v>48</v>
      </c>
      <c r="L15" s="70">
        <v>750</v>
      </c>
      <c r="M15" s="87" t="s">
        <v>5</v>
      </c>
      <c r="N15" s="88">
        <v>2.447361</v>
      </c>
      <c r="O15" s="88">
        <v>2.28</v>
      </c>
      <c r="P15" s="88">
        <v>2.09</v>
      </c>
      <c r="Q15" s="88">
        <v>1.96</v>
      </c>
      <c r="R15" s="89">
        <v>1.84</v>
      </c>
    </row>
    <row r="16" spans="1:18" ht="15.75" customHeight="1">
      <c r="A16" s="101">
        <v>8</v>
      </c>
      <c r="B16" s="72" t="s">
        <v>35</v>
      </c>
      <c r="C16" s="73">
        <v>400</v>
      </c>
      <c r="D16" s="91" t="s">
        <v>5</v>
      </c>
      <c r="E16" s="92">
        <v>3.9675689999999997</v>
      </c>
      <c r="F16" s="92">
        <v>3.69</v>
      </c>
      <c r="G16" s="92">
        <v>3.38</v>
      </c>
      <c r="H16" s="92">
        <v>3.1799999999999997</v>
      </c>
      <c r="I16" s="103">
        <v>2.98</v>
      </c>
      <c r="J16" s="78">
        <v>25</v>
      </c>
      <c r="K16" s="72" t="s">
        <v>49</v>
      </c>
      <c r="L16" s="73">
        <v>1000</v>
      </c>
      <c r="M16" s="91" t="s">
        <v>5</v>
      </c>
      <c r="N16" s="92">
        <v>2.9187</v>
      </c>
      <c r="O16" s="92">
        <v>2.7199999999999998</v>
      </c>
      <c r="P16" s="92">
        <v>2.4899999999999998</v>
      </c>
      <c r="Q16" s="92">
        <v>2.34</v>
      </c>
      <c r="R16" s="93">
        <v>2.19</v>
      </c>
    </row>
    <row r="17" spans="1:18" ht="15.75">
      <c r="A17" s="101">
        <v>9</v>
      </c>
      <c r="B17" s="69" t="s">
        <v>36</v>
      </c>
      <c r="C17" s="70">
        <v>250</v>
      </c>
      <c r="D17" s="87" t="s">
        <v>5</v>
      </c>
      <c r="E17" s="88">
        <v>4.640732999999999</v>
      </c>
      <c r="F17" s="88">
        <v>4.319999999999999</v>
      </c>
      <c r="G17" s="88">
        <v>3.9499999999999997</v>
      </c>
      <c r="H17" s="88">
        <v>3.7199999999999998</v>
      </c>
      <c r="I17" s="102">
        <v>3.4899999999999998</v>
      </c>
      <c r="J17" s="78">
        <v>26</v>
      </c>
      <c r="K17" s="69" t="s">
        <v>50</v>
      </c>
      <c r="L17" s="70">
        <v>500</v>
      </c>
      <c r="M17" s="87" t="s">
        <v>5</v>
      </c>
      <c r="N17" s="88">
        <v>3.2714280000000002</v>
      </c>
      <c r="O17" s="88">
        <v>3.05</v>
      </c>
      <c r="P17" s="88">
        <v>2.7899999999999996</v>
      </c>
      <c r="Q17" s="88">
        <v>2.6199999999999997</v>
      </c>
      <c r="R17" s="89">
        <v>2.46</v>
      </c>
    </row>
    <row r="18" spans="1:18" ht="15.75">
      <c r="A18" s="101">
        <v>10</v>
      </c>
      <c r="B18" s="72" t="s">
        <v>37</v>
      </c>
      <c r="C18" s="73">
        <v>250</v>
      </c>
      <c r="D18" s="91" t="s">
        <v>5</v>
      </c>
      <c r="E18" s="92">
        <v>5.638059000000001</v>
      </c>
      <c r="F18" s="92">
        <v>5.25</v>
      </c>
      <c r="G18" s="92">
        <v>4.8</v>
      </c>
      <c r="H18" s="92">
        <v>4.52</v>
      </c>
      <c r="I18" s="103">
        <v>4.2299999999999995</v>
      </c>
      <c r="J18" s="78">
        <v>27</v>
      </c>
      <c r="K18" s="72" t="s">
        <v>60</v>
      </c>
      <c r="L18" s="73">
        <v>250</v>
      </c>
      <c r="M18" s="91" t="s">
        <v>5</v>
      </c>
      <c r="N18" s="92">
        <v>4.640732999999999</v>
      </c>
      <c r="O18" s="92">
        <v>4.319999999999999</v>
      </c>
      <c r="P18" s="92">
        <v>3.9499999999999997</v>
      </c>
      <c r="Q18" s="92">
        <v>3.7199999999999998</v>
      </c>
      <c r="R18" s="93">
        <v>3.4899999999999998</v>
      </c>
    </row>
    <row r="19" spans="1:18" ht="17.25" customHeight="1">
      <c r="A19" s="101">
        <v>11</v>
      </c>
      <c r="B19" s="69" t="s">
        <v>38</v>
      </c>
      <c r="C19" s="70">
        <v>300</v>
      </c>
      <c r="D19" s="87" t="s">
        <v>5</v>
      </c>
      <c r="E19" s="88">
        <v>7.633332</v>
      </c>
      <c r="F19" s="88">
        <v>7.1</v>
      </c>
      <c r="G19" s="88">
        <v>6.49</v>
      </c>
      <c r="H19" s="88">
        <v>6.109999999999999</v>
      </c>
      <c r="I19" s="102">
        <v>5.7299999999999995</v>
      </c>
      <c r="J19" s="78">
        <v>28</v>
      </c>
      <c r="K19" s="69" t="s">
        <v>52</v>
      </c>
      <c r="L19" s="70">
        <v>300</v>
      </c>
      <c r="M19" s="87" t="s">
        <v>5</v>
      </c>
      <c r="N19" s="88">
        <v>5.638059000000001</v>
      </c>
      <c r="O19" s="88">
        <v>5.25</v>
      </c>
      <c r="P19" s="88">
        <v>4.8</v>
      </c>
      <c r="Q19" s="88">
        <v>4.52</v>
      </c>
      <c r="R19" s="89">
        <v>4.2299999999999995</v>
      </c>
    </row>
    <row r="20" spans="1:18" ht="15.75" customHeight="1">
      <c r="A20" s="101">
        <v>12</v>
      </c>
      <c r="B20" s="72" t="s">
        <v>39</v>
      </c>
      <c r="C20" s="73">
        <v>200</v>
      </c>
      <c r="D20" s="91" t="s">
        <v>5</v>
      </c>
      <c r="E20" s="92">
        <v>11.177999999999999</v>
      </c>
      <c r="F20" s="92">
        <v>10.4</v>
      </c>
      <c r="G20" s="92">
        <v>9.51</v>
      </c>
      <c r="H20" s="92">
        <v>8.95</v>
      </c>
      <c r="I20" s="103">
        <v>8.39</v>
      </c>
      <c r="J20" s="78">
        <v>29</v>
      </c>
      <c r="K20" s="72" t="s">
        <v>51</v>
      </c>
      <c r="L20" s="73">
        <v>250</v>
      </c>
      <c r="M20" s="91" t="s">
        <v>5</v>
      </c>
      <c r="N20" s="92">
        <v>6.959546999999999</v>
      </c>
      <c r="O20" s="92">
        <v>6.4799999999999995</v>
      </c>
      <c r="P20" s="92">
        <v>5.92</v>
      </c>
      <c r="Q20" s="92">
        <v>5.569999999999999</v>
      </c>
      <c r="R20" s="93">
        <v>5.22</v>
      </c>
    </row>
    <row r="21" spans="1:18" ht="15.75">
      <c r="A21" s="101">
        <v>13</v>
      </c>
      <c r="B21" s="69" t="s">
        <v>40</v>
      </c>
      <c r="C21" s="70">
        <v>150</v>
      </c>
      <c r="D21" s="87" t="s">
        <v>5</v>
      </c>
      <c r="E21" s="88">
        <v>16.146</v>
      </c>
      <c r="F21" s="88">
        <v>15.02</v>
      </c>
      <c r="G21" s="88">
        <v>13.73</v>
      </c>
      <c r="H21" s="88">
        <v>12.92</v>
      </c>
      <c r="I21" s="102">
        <v>12.11</v>
      </c>
      <c r="J21" s="78">
        <v>30</v>
      </c>
      <c r="K21" s="69" t="s">
        <v>53</v>
      </c>
      <c r="L21" s="70">
        <v>250</v>
      </c>
      <c r="M21" s="87" t="s">
        <v>5</v>
      </c>
      <c r="N21" s="88">
        <v>14.283</v>
      </c>
      <c r="O21" s="88">
        <v>13.29</v>
      </c>
      <c r="P21" s="88">
        <v>12.15</v>
      </c>
      <c r="Q21" s="88">
        <v>11.43</v>
      </c>
      <c r="R21" s="89">
        <v>10.72</v>
      </c>
    </row>
    <row r="22" spans="1:18" ht="15.75">
      <c r="A22" s="101">
        <v>14</v>
      </c>
      <c r="B22" s="72" t="s">
        <v>41</v>
      </c>
      <c r="C22" s="73">
        <v>115</v>
      </c>
      <c r="D22" s="91" t="s">
        <v>5</v>
      </c>
      <c r="E22" s="92">
        <v>18.630000000000003</v>
      </c>
      <c r="F22" s="92">
        <v>17.330000000000002</v>
      </c>
      <c r="G22" s="92">
        <v>15.84</v>
      </c>
      <c r="H22" s="92">
        <v>14.91</v>
      </c>
      <c r="I22" s="103">
        <v>13.98</v>
      </c>
      <c r="J22" s="78">
        <v>31</v>
      </c>
      <c r="K22" s="72" t="s">
        <v>54</v>
      </c>
      <c r="L22" s="73">
        <v>170</v>
      </c>
      <c r="M22" s="91" t="s">
        <v>5</v>
      </c>
      <c r="N22" s="92">
        <v>17.388</v>
      </c>
      <c r="O22" s="92">
        <v>16.180000000000003</v>
      </c>
      <c r="P22" s="92">
        <v>14.78</v>
      </c>
      <c r="Q22" s="92">
        <v>13.92</v>
      </c>
      <c r="R22" s="93">
        <v>13.049999999999999</v>
      </c>
    </row>
    <row r="23" spans="1:18" ht="15.75">
      <c r="A23" s="101">
        <v>15</v>
      </c>
      <c r="B23" s="69" t="s">
        <v>42</v>
      </c>
      <c r="C23" s="70">
        <v>80</v>
      </c>
      <c r="D23" s="87" t="s">
        <v>5</v>
      </c>
      <c r="E23" s="88">
        <v>21.735</v>
      </c>
      <c r="F23" s="88">
        <v>20.220000000000002</v>
      </c>
      <c r="G23" s="88">
        <v>18.48</v>
      </c>
      <c r="H23" s="88">
        <v>17.39</v>
      </c>
      <c r="I23" s="102">
        <v>16.310000000000002</v>
      </c>
      <c r="J23" s="78">
        <v>32</v>
      </c>
      <c r="K23" s="69" t="s">
        <v>55</v>
      </c>
      <c r="L23" s="70">
        <v>120</v>
      </c>
      <c r="M23" s="87" t="s">
        <v>5</v>
      </c>
      <c r="N23" s="88">
        <v>18.630000000000003</v>
      </c>
      <c r="O23" s="88">
        <v>17.330000000000002</v>
      </c>
      <c r="P23" s="88">
        <v>15.84</v>
      </c>
      <c r="Q23" s="88">
        <v>14.91</v>
      </c>
      <c r="R23" s="89">
        <v>13.98</v>
      </c>
    </row>
    <row r="24" spans="1:18" ht="15.75">
      <c r="A24" s="101">
        <v>16</v>
      </c>
      <c r="B24" s="72" t="s">
        <v>43</v>
      </c>
      <c r="C24" s="73">
        <v>70</v>
      </c>
      <c r="D24" s="91" t="s">
        <v>5</v>
      </c>
      <c r="E24" s="92">
        <v>27.945</v>
      </c>
      <c r="F24" s="92">
        <v>25.990000000000002</v>
      </c>
      <c r="G24" s="92">
        <v>23.76</v>
      </c>
      <c r="H24" s="92">
        <v>22.360000000000003</v>
      </c>
      <c r="I24" s="103">
        <v>20.96</v>
      </c>
      <c r="J24" s="78">
        <v>33</v>
      </c>
      <c r="K24" s="72" t="s">
        <v>56</v>
      </c>
      <c r="L24" s="73">
        <v>100</v>
      </c>
      <c r="M24" s="91" t="s">
        <v>5</v>
      </c>
      <c r="N24" s="92">
        <v>23.598</v>
      </c>
      <c r="O24" s="92">
        <v>21.950000000000003</v>
      </c>
      <c r="P24" s="92">
        <v>20.060000000000002</v>
      </c>
      <c r="Q24" s="92">
        <v>18.880000000000003</v>
      </c>
      <c r="R24" s="93">
        <v>17.700000000000003</v>
      </c>
    </row>
    <row r="25" spans="1:18" ht="16.5" thickBot="1">
      <c r="A25" s="104">
        <v>17</v>
      </c>
      <c r="B25" s="75" t="s">
        <v>44</v>
      </c>
      <c r="C25" s="76">
        <v>40</v>
      </c>
      <c r="D25" s="110" t="s">
        <v>5</v>
      </c>
      <c r="E25" s="111">
        <v>41.607</v>
      </c>
      <c r="F25" s="111">
        <v>38.699999999999996</v>
      </c>
      <c r="G25" s="111">
        <v>35.37</v>
      </c>
      <c r="H25" s="111">
        <v>33.29</v>
      </c>
      <c r="I25" s="114">
        <v>31.21</v>
      </c>
      <c r="J25" s="85">
        <v>34</v>
      </c>
      <c r="K25" s="75" t="s">
        <v>57</v>
      </c>
      <c r="L25" s="76">
        <v>50</v>
      </c>
      <c r="M25" s="110" t="s">
        <v>5</v>
      </c>
      <c r="N25" s="111">
        <v>27.945</v>
      </c>
      <c r="O25" s="111">
        <v>25.990000000000002</v>
      </c>
      <c r="P25" s="111">
        <v>23.76</v>
      </c>
      <c r="Q25" s="111">
        <v>22.360000000000003</v>
      </c>
      <c r="R25" s="112">
        <v>20.96</v>
      </c>
    </row>
  </sheetData>
  <sheetProtection/>
  <mergeCells count="1">
    <mergeCell ref="A6:R6"/>
  </mergeCells>
  <hyperlinks>
    <hyperlink ref="F1" r:id="rId1" display="Официальный дистрибьютер Beneri /www.beneri.com/"/>
    <hyperlink ref="F5" r:id="rId2" display="www.rtiooo.com"/>
  </hyperlink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4" r:id="rId4"/>
  <headerFooter alignWithMargins="0">
    <oddFooter>&amp;Lтел/факс: (4852) 56-39-77&amp;C&amp;P из &amp;N&amp;R&amp;"Ast126,обычный"ООО "Резинотехнические изделия"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75" zoomScaleSheetLayoutView="75" zoomScalePageLayoutView="0" workbookViewId="0" topLeftCell="A1">
      <selection activeCell="E8" sqref="E8:H8"/>
    </sheetView>
  </sheetViews>
  <sheetFormatPr defaultColWidth="9.00390625" defaultRowHeight="12.75"/>
  <cols>
    <col min="1" max="1" width="4.375" style="126" customWidth="1"/>
    <col min="2" max="2" width="11.75390625" style="126" customWidth="1"/>
    <col min="3" max="3" width="6.125" style="126" customWidth="1"/>
    <col min="4" max="4" width="10.875" style="126" customWidth="1"/>
    <col min="5" max="5" width="4.75390625" style="126" customWidth="1"/>
    <col min="6" max="6" width="10.625" style="126" customWidth="1"/>
    <col min="7" max="7" width="9.625" style="126" customWidth="1"/>
    <col min="8" max="8" width="9.75390625" style="126" customWidth="1"/>
    <col min="9" max="10" width="9.125" style="126" customWidth="1"/>
    <col min="11" max="11" width="4.625" style="126" customWidth="1"/>
    <col min="12" max="16384" width="9.125" style="126" customWidth="1"/>
  </cols>
  <sheetData>
    <row r="1" spans="3:9" s="5" customFormat="1" ht="23.25" customHeight="1">
      <c r="C1" s="6"/>
      <c r="G1" s="7"/>
      <c r="H1" s="7"/>
      <c r="I1" s="7"/>
    </row>
    <row r="2" spans="1:12" s="5" customFormat="1" ht="18" customHeight="1">
      <c r="A2" s="160"/>
      <c r="B2" s="160"/>
      <c r="C2" s="160"/>
      <c r="D2" s="160"/>
      <c r="E2" s="161" t="s">
        <v>469</v>
      </c>
      <c r="G2" s="160"/>
      <c r="H2" s="160"/>
      <c r="I2" s="160"/>
      <c r="J2" s="155"/>
      <c r="K2" s="155"/>
      <c r="L2" s="155"/>
    </row>
    <row r="3" spans="2:13" s="5" customFormat="1" ht="18" customHeight="1">
      <c r="B3" s="154"/>
      <c r="C3" s="154"/>
      <c r="D3" s="154"/>
      <c r="E3" s="162" t="s">
        <v>472</v>
      </c>
      <c r="I3" s="77"/>
      <c r="M3" s="77"/>
    </row>
    <row r="4" spans="2:14" s="5" customFormat="1" ht="18" customHeight="1">
      <c r="B4" s="154"/>
      <c r="C4" s="154"/>
      <c r="D4" s="154"/>
      <c r="E4" s="186" t="s">
        <v>473</v>
      </c>
      <c r="G4" s="154"/>
      <c r="H4" s="154"/>
      <c r="I4" s="154"/>
      <c r="J4" s="154"/>
      <c r="K4" s="154"/>
      <c r="L4" s="154"/>
      <c r="M4" s="154"/>
      <c r="N4" s="154"/>
    </row>
    <row r="5" spans="2:7" s="5" customFormat="1" ht="18" customHeight="1">
      <c r="B5" s="154"/>
      <c r="C5" s="154"/>
      <c r="D5" s="154"/>
      <c r="E5" s="162" t="s">
        <v>474</v>
      </c>
      <c r="F5" s="154"/>
      <c r="G5" s="154"/>
    </row>
    <row r="6" spans="2:7" s="5" customFormat="1" ht="18" customHeight="1">
      <c r="B6" s="154"/>
      <c r="C6" s="154"/>
      <c r="D6" s="154"/>
      <c r="E6" s="187" t="s">
        <v>468</v>
      </c>
      <c r="F6" s="154"/>
      <c r="G6" s="154"/>
    </row>
    <row r="7" spans="1:8" ht="43.5" customHeight="1">
      <c r="A7" s="178" t="s">
        <v>353</v>
      </c>
      <c r="B7" s="178"/>
      <c r="C7" s="178"/>
      <c r="D7" s="178"/>
      <c r="E7" s="179"/>
      <c r="F7" s="179"/>
      <c r="G7" s="179"/>
      <c r="H7" s="179"/>
    </row>
    <row r="8" spans="1:8" s="128" customFormat="1" ht="42" customHeight="1">
      <c r="A8" s="180" t="s">
        <v>354</v>
      </c>
      <c r="B8" s="180"/>
      <c r="C8" s="180"/>
      <c r="D8" s="180"/>
      <c r="E8" s="180" t="s">
        <v>355</v>
      </c>
      <c r="F8" s="180"/>
      <c r="G8" s="180"/>
      <c r="H8" s="180"/>
    </row>
    <row r="9" spans="1:8" s="127" customFormat="1" ht="25.5">
      <c r="A9" s="130" t="s">
        <v>0</v>
      </c>
      <c r="B9" s="129" t="s">
        <v>360</v>
      </c>
      <c r="C9" s="129" t="s">
        <v>1</v>
      </c>
      <c r="D9" s="131" t="s">
        <v>4</v>
      </c>
      <c r="E9" s="130" t="s">
        <v>200</v>
      </c>
      <c r="F9" s="129" t="s">
        <v>360</v>
      </c>
      <c r="G9" s="129" t="s">
        <v>203</v>
      </c>
      <c r="H9" s="131" t="s">
        <v>204</v>
      </c>
    </row>
    <row r="10" spans="1:8" ht="14.25">
      <c r="A10" s="132">
        <v>1</v>
      </c>
      <c r="B10" s="144">
        <v>2</v>
      </c>
      <c r="C10" s="134" t="s">
        <v>2</v>
      </c>
      <c r="D10" s="135">
        <v>0.14355</v>
      </c>
      <c r="E10" s="132">
        <v>1</v>
      </c>
      <c r="F10" s="144">
        <v>2</v>
      </c>
      <c r="G10" s="134" t="s">
        <v>2</v>
      </c>
      <c r="H10" s="135">
        <v>0.14355</v>
      </c>
    </row>
    <row r="11" spans="1:8" ht="14.25">
      <c r="A11" s="132">
        <v>2</v>
      </c>
      <c r="B11" s="144">
        <v>2.3</v>
      </c>
      <c r="C11" s="134" t="s">
        <v>2</v>
      </c>
      <c r="D11" s="135">
        <v>0.14355</v>
      </c>
      <c r="E11" s="132">
        <v>2</v>
      </c>
      <c r="F11" s="144">
        <v>2.3</v>
      </c>
      <c r="G11" s="134" t="s">
        <v>2</v>
      </c>
      <c r="H11" s="135">
        <v>0.14355</v>
      </c>
    </row>
    <row r="12" spans="1:8" ht="14.25">
      <c r="A12" s="132">
        <v>3</v>
      </c>
      <c r="B12" s="144">
        <v>2.5</v>
      </c>
      <c r="C12" s="134" t="s">
        <v>2</v>
      </c>
      <c r="D12" s="135">
        <v>0.14355</v>
      </c>
      <c r="E12" s="132">
        <v>3</v>
      </c>
      <c r="F12" s="144">
        <v>2.5</v>
      </c>
      <c r="G12" s="134" t="s">
        <v>2</v>
      </c>
      <c r="H12" s="135">
        <v>0.14355</v>
      </c>
    </row>
    <row r="13" spans="1:8" ht="14.25">
      <c r="A13" s="132">
        <v>4</v>
      </c>
      <c r="B13" s="144">
        <v>2.6</v>
      </c>
      <c r="C13" s="134" t="s">
        <v>2</v>
      </c>
      <c r="D13" s="135">
        <v>0.14355</v>
      </c>
      <c r="E13" s="132">
        <v>4</v>
      </c>
      <c r="F13" s="144">
        <v>2.6</v>
      </c>
      <c r="G13" s="134" t="s">
        <v>2</v>
      </c>
      <c r="H13" s="135">
        <v>0.14355</v>
      </c>
    </row>
    <row r="14" spans="1:8" ht="14.25">
      <c r="A14" s="132">
        <v>5</v>
      </c>
      <c r="B14" s="144">
        <v>3</v>
      </c>
      <c r="C14" s="134" t="s">
        <v>2</v>
      </c>
      <c r="D14" s="135">
        <v>0.09134999999999999</v>
      </c>
      <c r="E14" s="132">
        <v>5</v>
      </c>
      <c r="F14" s="144">
        <v>3</v>
      </c>
      <c r="G14" s="134" t="s">
        <v>2</v>
      </c>
      <c r="H14" s="135">
        <v>0.09134999999999999</v>
      </c>
    </row>
    <row r="15" spans="1:8" ht="14.25">
      <c r="A15" s="132">
        <v>6</v>
      </c>
      <c r="B15" s="144">
        <v>3.5</v>
      </c>
      <c r="C15" s="134" t="s">
        <v>2</v>
      </c>
      <c r="D15" s="135">
        <v>0.14355</v>
      </c>
      <c r="E15" s="132">
        <v>6</v>
      </c>
      <c r="F15" s="144">
        <v>3.5</v>
      </c>
      <c r="G15" s="134" t="s">
        <v>2</v>
      </c>
      <c r="H15" s="135">
        <v>0.14355</v>
      </c>
    </row>
    <row r="16" spans="1:8" ht="14.25">
      <c r="A16" s="132">
        <v>7</v>
      </c>
      <c r="B16" s="144">
        <v>4</v>
      </c>
      <c r="C16" s="134" t="s">
        <v>2</v>
      </c>
      <c r="D16" s="135">
        <v>0.10374749999999999</v>
      </c>
      <c r="E16" s="132">
        <v>7</v>
      </c>
      <c r="F16" s="144">
        <v>4</v>
      </c>
      <c r="G16" s="134" t="s">
        <v>2</v>
      </c>
      <c r="H16" s="135">
        <v>0.10374749999999999</v>
      </c>
    </row>
    <row r="17" spans="1:8" ht="14.25">
      <c r="A17" s="132">
        <v>8</v>
      </c>
      <c r="B17" s="133" t="s">
        <v>356</v>
      </c>
      <c r="C17" s="134" t="s">
        <v>2</v>
      </c>
      <c r="D17" s="135">
        <v>0.12136500000000001</v>
      </c>
      <c r="E17" s="132">
        <v>8</v>
      </c>
      <c r="F17" s="133" t="s">
        <v>356</v>
      </c>
      <c r="G17" s="134" t="s">
        <v>2</v>
      </c>
      <c r="H17" s="135">
        <v>0.12136500000000001</v>
      </c>
    </row>
    <row r="18" spans="1:8" ht="14.25">
      <c r="A18" s="132">
        <v>9</v>
      </c>
      <c r="B18" s="133" t="s">
        <v>357</v>
      </c>
      <c r="C18" s="134" t="s">
        <v>2</v>
      </c>
      <c r="D18" s="135">
        <v>0.1624725</v>
      </c>
      <c r="E18" s="132">
        <v>9</v>
      </c>
      <c r="F18" s="133" t="s">
        <v>357</v>
      </c>
      <c r="G18" s="134" t="s">
        <v>2</v>
      </c>
      <c r="H18" s="135">
        <v>0.1624725</v>
      </c>
    </row>
    <row r="19" spans="1:8" ht="14.25">
      <c r="A19" s="132">
        <v>10</v>
      </c>
      <c r="B19" s="133">
        <v>6</v>
      </c>
      <c r="C19" s="134" t="s">
        <v>2</v>
      </c>
      <c r="D19" s="135">
        <v>0.1624725</v>
      </c>
      <c r="E19" s="132">
        <v>10</v>
      </c>
      <c r="F19" s="133">
        <v>6</v>
      </c>
      <c r="G19" s="134" t="s">
        <v>2</v>
      </c>
      <c r="H19" s="135">
        <v>0.1624725</v>
      </c>
    </row>
    <row r="20" spans="1:8" ht="14.25">
      <c r="A20" s="132">
        <v>11</v>
      </c>
      <c r="B20" s="133">
        <v>7</v>
      </c>
      <c r="C20" s="134" t="s">
        <v>2</v>
      </c>
      <c r="D20" s="135">
        <v>0.3008025</v>
      </c>
      <c r="E20" s="132">
        <v>11</v>
      </c>
      <c r="F20" s="133">
        <v>7</v>
      </c>
      <c r="G20" s="134" t="s">
        <v>2</v>
      </c>
      <c r="H20" s="135">
        <v>0.3008025</v>
      </c>
    </row>
    <row r="21" spans="1:8" ht="14.25">
      <c r="A21" s="132">
        <v>12</v>
      </c>
      <c r="B21" s="133" t="s">
        <v>358</v>
      </c>
      <c r="C21" s="134" t="s">
        <v>2</v>
      </c>
      <c r="D21" s="135">
        <v>0.3112425</v>
      </c>
      <c r="E21" s="132">
        <v>12</v>
      </c>
      <c r="F21" s="133" t="s">
        <v>358</v>
      </c>
      <c r="G21" s="134" t="s">
        <v>2</v>
      </c>
      <c r="H21" s="135">
        <v>0.3112425</v>
      </c>
    </row>
    <row r="22" spans="1:8" ht="14.25">
      <c r="A22" s="132">
        <v>13</v>
      </c>
      <c r="B22" s="133" t="s">
        <v>359</v>
      </c>
      <c r="C22" s="134" t="s">
        <v>2</v>
      </c>
      <c r="D22" s="135">
        <v>0.3386475</v>
      </c>
      <c r="E22" s="132">
        <v>13</v>
      </c>
      <c r="F22" s="133" t="s">
        <v>359</v>
      </c>
      <c r="G22" s="134" t="s">
        <v>2</v>
      </c>
      <c r="H22" s="135">
        <v>0.3386475</v>
      </c>
    </row>
    <row r="23" spans="1:8" ht="14.25">
      <c r="A23" s="132">
        <v>14</v>
      </c>
      <c r="B23" s="133">
        <v>9</v>
      </c>
      <c r="C23" s="134" t="s">
        <v>2</v>
      </c>
      <c r="D23" s="135">
        <v>0.5813775</v>
      </c>
      <c r="E23" s="132">
        <v>14</v>
      </c>
      <c r="F23" s="133">
        <v>9</v>
      </c>
      <c r="G23" s="134" t="s">
        <v>2</v>
      </c>
      <c r="H23" s="135">
        <v>0.5813775</v>
      </c>
    </row>
    <row r="24" spans="1:8" ht="14.25">
      <c r="A24" s="132">
        <v>15</v>
      </c>
      <c r="B24" s="133">
        <v>10</v>
      </c>
      <c r="C24" s="134" t="s">
        <v>2</v>
      </c>
      <c r="D24" s="135">
        <v>0.5082975</v>
      </c>
      <c r="E24" s="132">
        <v>15</v>
      </c>
      <c r="F24" s="133">
        <v>10</v>
      </c>
      <c r="G24" s="134" t="s">
        <v>2</v>
      </c>
      <c r="H24" s="135">
        <v>0.5082975</v>
      </c>
    </row>
    <row r="25" spans="1:8" ht="14.25">
      <c r="A25" s="132">
        <v>16</v>
      </c>
      <c r="B25" s="133">
        <v>11</v>
      </c>
      <c r="C25" s="134" t="s">
        <v>2</v>
      </c>
      <c r="D25" s="135">
        <v>0.8123625</v>
      </c>
      <c r="E25" s="132">
        <v>16</v>
      </c>
      <c r="F25" s="133">
        <v>11</v>
      </c>
      <c r="G25" s="134" t="s">
        <v>2</v>
      </c>
      <c r="H25" s="135">
        <v>0.8123625</v>
      </c>
    </row>
    <row r="26" spans="1:8" ht="14.25">
      <c r="A26" s="132">
        <v>17</v>
      </c>
      <c r="B26" s="133">
        <v>12</v>
      </c>
      <c r="C26" s="134" t="s">
        <v>2</v>
      </c>
      <c r="D26" s="135">
        <v>0.8123625</v>
      </c>
      <c r="E26" s="132">
        <v>17</v>
      </c>
      <c r="F26" s="133">
        <v>12</v>
      </c>
      <c r="G26" s="134" t="s">
        <v>2</v>
      </c>
      <c r="H26" s="135">
        <v>0.8123625</v>
      </c>
    </row>
    <row r="27" spans="1:8" ht="14.25">
      <c r="A27" s="132">
        <v>18</v>
      </c>
      <c r="B27" s="133">
        <v>13</v>
      </c>
      <c r="C27" s="134" t="s">
        <v>2</v>
      </c>
      <c r="D27" s="135">
        <v>1.154925</v>
      </c>
      <c r="E27" s="132">
        <v>18</v>
      </c>
      <c r="F27" s="133">
        <v>13</v>
      </c>
      <c r="G27" s="134" t="s">
        <v>2</v>
      </c>
      <c r="H27" s="135">
        <v>1.154925</v>
      </c>
    </row>
    <row r="28" spans="1:8" ht="14.25">
      <c r="A28" s="132">
        <v>19</v>
      </c>
      <c r="B28" s="133">
        <v>14</v>
      </c>
      <c r="C28" s="134" t="s">
        <v>2</v>
      </c>
      <c r="D28" s="135">
        <v>1.2156074999999997</v>
      </c>
      <c r="E28" s="132">
        <v>19</v>
      </c>
      <c r="F28" s="133">
        <v>14</v>
      </c>
      <c r="G28" s="134" t="s">
        <v>2</v>
      </c>
      <c r="H28" s="135">
        <v>1.2156074999999997</v>
      </c>
    </row>
    <row r="29" spans="1:8" ht="14.25">
      <c r="A29" s="132">
        <v>20</v>
      </c>
      <c r="B29" s="133">
        <v>16</v>
      </c>
      <c r="C29" s="134" t="s">
        <v>2</v>
      </c>
      <c r="D29" s="135">
        <v>1.5562125</v>
      </c>
      <c r="E29" s="132">
        <v>20</v>
      </c>
      <c r="F29" s="133">
        <v>16</v>
      </c>
      <c r="G29" s="134" t="s">
        <v>2</v>
      </c>
      <c r="H29" s="135">
        <v>1.5562125</v>
      </c>
    </row>
    <row r="30" spans="1:8" ht="14.25">
      <c r="A30" s="132">
        <v>21</v>
      </c>
      <c r="B30" s="133">
        <v>18</v>
      </c>
      <c r="C30" s="134" t="s">
        <v>2</v>
      </c>
      <c r="D30" s="135">
        <v>2.4305624999999997</v>
      </c>
      <c r="E30" s="132">
        <v>21</v>
      </c>
      <c r="F30" s="133">
        <v>18</v>
      </c>
      <c r="G30" s="134" t="s">
        <v>2</v>
      </c>
      <c r="H30" s="135">
        <v>2.4305624999999997</v>
      </c>
    </row>
    <row r="31" spans="1:8" ht="14.25">
      <c r="A31" s="132">
        <v>22</v>
      </c>
      <c r="B31" s="133">
        <v>20</v>
      </c>
      <c r="C31" s="134" t="s">
        <v>2</v>
      </c>
      <c r="D31" s="135">
        <v>2.7215775</v>
      </c>
      <c r="E31" s="132">
        <v>22</v>
      </c>
      <c r="F31" s="133">
        <v>20</v>
      </c>
      <c r="G31" s="134" t="s">
        <v>2</v>
      </c>
      <c r="H31" s="135">
        <v>2.7215775</v>
      </c>
    </row>
    <row r="32" spans="1:8" ht="14.25">
      <c r="A32" s="132">
        <v>23</v>
      </c>
      <c r="B32" s="133">
        <v>22</v>
      </c>
      <c r="C32" s="134" t="s">
        <v>2</v>
      </c>
      <c r="D32" s="135">
        <v>3.7492649999999994</v>
      </c>
      <c r="E32" s="132">
        <v>23</v>
      </c>
      <c r="F32" s="133">
        <v>22</v>
      </c>
      <c r="G32" s="134" t="s">
        <v>2</v>
      </c>
      <c r="H32" s="135">
        <v>3.7492649999999994</v>
      </c>
    </row>
    <row r="33" spans="1:8" ht="14.25">
      <c r="A33" s="132">
        <v>24</v>
      </c>
      <c r="B33" s="133">
        <v>24</v>
      </c>
      <c r="C33" s="134" t="s">
        <v>2</v>
      </c>
      <c r="D33" s="135">
        <v>4.647104999999999</v>
      </c>
      <c r="E33" s="132">
        <v>24</v>
      </c>
      <c r="F33" s="133">
        <v>24</v>
      </c>
      <c r="G33" s="134" t="s">
        <v>2</v>
      </c>
      <c r="H33" s="135">
        <v>4.647104999999999</v>
      </c>
    </row>
    <row r="34" spans="1:8" ht="14.25">
      <c r="A34" s="132">
        <v>25</v>
      </c>
      <c r="B34" s="133">
        <v>26</v>
      </c>
      <c r="C34" s="134" t="s">
        <v>2</v>
      </c>
      <c r="D34" s="135">
        <v>5.655870000000001</v>
      </c>
      <c r="E34" s="132">
        <v>25</v>
      </c>
      <c r="F34" s="133">
        <v>26</v>
      </c>
      <c r="G34" s="134" t="s">
        <v>2</v>
      </c>
      <c r="H34" s="135">
        <v>5.655870000000001</v>
      </c>
    </row>
    <row r="35" spans="1:8" ht="14.25">
      <c r="A35" s="132">
        <v>26</v>
      </c>
      <c r="B35" s="133">
        <v>27</v>
      </c>
      <c r="C35" s="134" t="s">
        <v>2</v>
      </c>
      <c r="D35" s="135">
        <v>5.655870000000001</v>
      </c>
      <c r="E35" s="132">
        <v>26</v>
      </c>
      <c r="F35" s="133">
        <v>27</v>
      </c>
      <c r="G35" s="134" t="s">
        <v>2</v>
      </c>
      <c r="H35" s="135">
        <v>5.655870000000001</v>
      </c>
    </row>
    <row r="36" spans="1:8" ht="14.25">
      <c r="A36" s="132">
        <v>27</v>
      </c>
      <c r="B36" s="133">
        <v>30</v>
      </c>
      <c r="C36" s="134" t="s">
        <v>2</v>
      </c>
      <c r="D36" s="135">
        <v>7.8410925</v>
      </c>
      <c r="E36" s="132">
        <v>27</v>
      </c>
      <c r="F36" s="133">
        <v>30</v>
      </c>
      <c r="G36" s="134" t="s">
        <v>2</v>
      </c>
      <c r="H36" s="135">
        <v>7.8410925</v>
      </c>
    </row>
    <row r="37" spans="5:8" ht="12.75">
      <c r="E37"/>
      <c r="F37"/>
      <c r="G37"/>
      <c r="H37"/>
    </row>
  </sheetData>
  <sheetProtection/>
  <mergeCells count="3">
    <mergeCell ref="A8:D8"/>
    <mergeCell ref="E8:H8"/>
    <mergeCell ref="A7:H7"/>
  </mergeCells>
  <hyperlinks>
    <hyperlink ref="E2" r:id="rId1" display="Официальный дистрибьютер Beneri /www.beneri.com/"/>
    <hyperlink ref="E6" r:id="rId2" display="www.rtiooo.com"/>
  </hyperlinks>
  <printOptions horizontalCentered="1"/>
  <pageMargins left="0.5905511811023623" right="0.35433070866141736" top="0.1968503937007874" bottom="0.7480314960629921" header="0.1968503937007874" footer="0.31496062992125984"/>
  <pageSetup horizontalDpi="600" verticalDpi="600" orientation="portrait" paperSize="9" r:id="rId6"/>
  <headerFooter>
    <oddFooter>&amp;Lтел/факс: (4852) 56-39-77&amp;RООО "Резинотехнические изделия"</oddFooter>
  </headerFooter>
  <drawing r:id="rId5"/>
  <tableParts>
    <tablePart r:id="rId4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T103"/>
  <sheetViews>
    <sheetView showGridLines="0" view="pageBreakPreview" zoomScale="75" zoomScaleNormal="75" zoomScaleSheetLayoutView="75" zoomScalePageLayoutView="0" workbookViewId="0" topLeftCell="A1">
      <selection activeCell="F1" sqref="F1:F5"/>
    </sheetView>
  </sheetViews>
  <sheetFormatPr defaultColWidth="9.00390625" defaultRowHeight="12.75"/>
  <cols>
    <col min="1" max="1" width="6.625" style="5" bestFit="1" customWidth="1"/>
    <col min="2" max="2" width="12.125" style="5" bestFit="1" customWidth="1"/>
    <col min="3" max="3" width="8.75390625" style="6" bestFit="1" customWidth="1"/>
    <col min="4" max="4" width="6.875" style="5" customWidth="1"/>
    <col min="5" max="5" width="9.625" style="7" bestFit="1" customWidth="1"/>
    <col min="6" max="9" width="12.00390625" style="7" customWidth="1"/>
    <col min="10" max="10" width="7.75390625" style="5" bestFit="1" customWidth="1"/>
    <col min="11" max="11" width="12.125" style="5" bestFit="1" customWidth="1"/>
    <col min="12" max="12" width="8.75390625" style="5" bestFit="1" customWidth="1"/>
    <col min="13" max="13" width="6.875" style="5" customWidth="1"/>
    <col min="14" max="14" width="9.625" style="5" bestFit="1" customWidth="1"/>
    <col min="15" max="17" width="12.00390625" style="5" customWidth="1"/>
    <col min="18" max="18" width="11.75390625" style="5" customWidth="1"/>
    <col min="19" max="19" width="9.125" style="142" customWidth="1"/>
    <col min="20" max="16384" width="9.125" style="5" customWidth="1"/>
  </cols>
  <sheetData>
    <row r="1" spans="6:19" ht="23.25" customHeight="1">
      <c r="F1" s="161" t="s">
        <v>469</v>
      </c>
      <c r="M1" s="77"/>
      <c r="S1" s="5"/>
    </row>
    <row r="2" spans="1:19" ht="18" customHeight="1">
      <c r="A2" s="160"/>
      <c r="B2" s="160"/>
      <c r="C2" s="160"/>
      <c r="D2" s="160"/>
      <c r="E2" s="160"/>
      <c r="F2" s="162" t="s">
        <v>472</v>
      </c>
      <c r="G2" s="160"/>
      <c r="H2" s="160"/>
      <c r="I2" s="160"/>
      <c r="J2" s="155"/>
      <c r="K2" s="155"/>
      <c r="L2" s="155"/>
      <c r="M2" s="155"/>
      <c r="N2" s="155"/>
      <c r="O2" s="155"/>
      <c r="P2" s="155"/>
      <c r="Q2" s="155"/>
      <c r="R2" s="155"/>
      <c r="S2" s="5"/>
    </row>
    <row r="3" spans="2:19" ht="18" customHeight="1">
      <c r="B3" s="154"/>
      <c r="C3" s="154"/>
      <c r="D3" s="154"/>
      <c r="E3" s="154"/>
      <c r="F3" s="186" t="s">
        <v>473</v>
      </c>
      <c r="G3" s="5"/>
      <c r="H3" s="5"/>
      <c r="I3" s="77"/>
      <c r="N3" s="77"/>
      <c r="S3" s="77"/>
    </row>
    <row r="4" spans="2:20" ht="18" customHeight="1">
      <c r="B4" s="154"/>
      <c r="C4" s="154"/>
      <c r="D4" s="154"/>
      <c r="E4" s="154"/>
      <c r="F4" s="162" t="s">
        <v>474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2:19" ht="18" customHeight="1">
      <c r="B5" s="154"/>
      <c r="C5" s="154"/>
      <c r="D5" s="154"/>
      <c r="E5" s="154"/>
      <c r="F5" s="187" t="s">
        <v>468</v>
      </c>
      <c r="G5" s="154"/>
      <c r="H5" s="5"/>
      <c r="I5" s="5"/>
      <c r="M5" s="77"/>
      <c r="S5" s="5"/>
    </row>
    <row r="6" spans="1:18" ht="44.25" customHeight="1">
      <c r="A6" s="172" t="s">
        <v>361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62.25" customHeight="1" thickBot="1">
      <c r="A7" s="181" t="s">
        <v>362</v>
      </c>
      <c r="B7" s="181"/>
      <c r="C7" s="181"/>
      <c r="D7" s="181"/>
      <c r="E7" s="181"/>
      <c r="F7" s="181"/>
      <c r="G7" s="181"/>
      <c r="H7" s="181"/>
      <c r="I7" s="181"/>
      <c r="J7" s="181" t="s">
        <v>363</v>
      </c>
      <c r="K7" s="181"/>
      <c r="L7" s="181"/>
      <c r="M7" s="181"/>
      <c r="N7" s="181"/>
      <c r="O7" s="181"/>
      <c r="P7" s="181"/>
      <c r="Q7" s="181"/>
      <c r="R7" s="181"/>
    </row>
    <row r="8" spans="1:19" s="77" customFormat="1" ht="31.5">
      <c r="A8" s="80" t="s">
        <v>0</v>
      </c>
      <c r="B8" s="81" t="s">
        <v>199</v>
      </c>
      <c r="C8" s="82" t="s">
        <v>3</v>
      </c>
      <c r="D8" s="81" t="s">
        <v>1</v>
      </c>
      <c r="E8" s="83" t="s">
        <v>4</v>
      </c>
      <c r="F8" s="83" t="s">
        <v>73</v>
      </c>
      <c r="G8" s="83" t="s">
        <v>75</v>
      </c>
      <c r="H8" s="83" t="s">
        <v>74</v>
      </c>
      <c r="I8" s="84" t="s">
        <v>76</v>
      </c>
      <c r="J8" s="137" t="s">
        <v>0</v>
      </c>
      <c r="K8" s="80" t="s">
        <v>199</v>
      </c>
      <c r="L8" s="82" t="s">
        <v>3</v>
      </c>
      <c r="M8" s="81" t="s">
        <v>1</v>
      </c>
      <c r="N8" s="83" t="s">
        <v>4</v>
      </c>
      <c r="O8" s="83" t="s">
        <v>73</v>
      </c>
      <c r="P8" s="83" t="s">
        <v>75</v>
      </c>
      <c r="Q8" s="83" t="s">
        <v>74</v>
      </c>
      <c r="R8" s="84" t="s">
        <v>76</v>
      </c>
      <c r="S8" s="143"/>
    </row>
    <row r="9" spans="1:18" ht="15.75">
      <c r="A9" s="78">
        <v>1</v>
      </c>
      <c r="B9" s="69" t="s">
        <v>364</v>
      </c>
      <c r="C9" s="86"/>
      <c r="D9" s="87" t="s">
        <v>5</v>
      </c>
      <c r="E9" s="88">
        <v>2.214253125</v>
      </c>
      <c r="F9" s="88">
        <f>ROUNDUP($E9*0.9,2)</f>
        <v>2</v>
      </c>
      <c r="G9" s="88">
        <f>ROUNDUP($E9*0.85,2)</f>
        <v>1.89</v>
      </c>
      <c r="H9" s="88">
        <f>ROUNDUP($E9*0.8,2)</f>
        <v>1.78</v>
      </c>
      <c r="I9" s="89">
        <f>ROUNDUP($E9*0.75,2)</f>
        <v>1.67</v>
      </c>
      <c r="J9" s="138">
        <v>1</v>
      </c>
      <c r="K9" s="139" t="s">
        <v>373</v>
      </c>
      <c r="L9" s="86"/>
      <c r="M9" s="87" t="s">
        <v>5</v>
      </c>
      <c r="N9" s="88">
        <v>4.18280625</v>
      </c>
      <c r="O9" s="88">
        <f>ROUNDUP($N9*0.9,2)</f>
        <v>3.7699999999999996</v>
      </c>
      <c r="P9" s="88">
        <f>ROUNDUP($N9*0.85,2)</f>
        <v>3.5599999999999996</v>
      </c>
      <c r="Q9" s="88">
        <f>ROUNDUP($N9*0.8,2)</f>
        <v>3.3499999999999996</v>
      </c>
      <c r="R9" s="89">
        <f>ROUNDUP($N9*0.75,2)</f>
        <v>3.1399999999999997</v>
      </c>
    </row>
    <row r="10" spans="1:18" ht="15.75">
      <c r="A10" s="78">
        <v>2</v>
      </c>
      <c r="B10" s="72" t="s">
        <v>365</v>
      </c>
      <c r="C10" s="90"/>
      <c r="D10" s="91" t="s">
        <v>5</v>
      </c>
      <c r="E10" s="92">
        <v>4.42850625</v>
      </c>
      <c r="F10" s="92">
        <f aca="true" t="shared" si="0" ref="F10:F81">ROUNDUP($E10*0.9,2)</f>
        <v>3.9899999999999998</v>
      </c>
      <c r="G10" s="92">
        <f aca="true" t="shared" si="1" ref="G10:G81">ROUNDUP($E10*0.85,2)</f>
        <v>3.7699999999999996</v>
      </c>
      <c r="H10" s="92">
        <f aca="true" t="shared" si="2" ref="H10:H81">ROUNDUP($E10*0.8,2)</f>
        <v>3.55</v>
      </c>
      <c r="I10" s="93">
        <f aca="true" t="shared" si="3" ref="I10:I81">ROUNDUP($E10*0.75,2)</f>
        <v>3.3299999999999996</v>
      </c>
      <c r="J10" s="138">
        <v>2</v>
      </c>
      <c r="K10" s="140" t="s">
        <v>374</v>
      </c>
      <c r="L10" s="90"/>
      <c r="M10" s="91" t="s">
        <v>5</v>
      </c>
      <c r="N10" s="92">
        <v>4.18280625</v>
      </c>
      <c r="O10" s="92">
        <f aca="true" t="shared" si="4" ref="O10:O53">ROUNDUP($N10*0.9,2)</f>
        <v>3.7699999999999996</v>
      </c>
      <c r="P10" s="92">
        <f aca="true" t="shared" si="5" ref="P10:P53">ROUNDUP($N10*0.85,2)</f>
        <v>3.5599999999999996</v>
      </c>
      <c r="Q10" s="92">
        <f aca="true" t="shared" si="6" ref="Q10:Q53">ROUNDUP($N10*0.8,2)</f>
        <v>3.3499999999999996</v>
      </c>
      <c r="R10" s="93">
        <f aca="true" t="shared" si="7" ref="R10:R53">ROUNDUP($N10*0.75,2)</f>
        <v>3.1399999999999997</v>
      </c>
    </row>
    <row r="11" spans="1:18" ht="15.75">
      <c r="A11" s="78">
        <v>3</v>
      </c>
      <c r="B11" s="69" t="s">
        <v>366</v>
      </c>
      <c r="C11" s="86"/>
      <c r="D11" s="87" t="s">
        <v>5</v>
      </c>
      <c r="E11" s="88">
        <v>2.3371031249999996</v>
      </c>
      <c r="F11" s="88">
        <f t="shared" si="0"/>
        <v>2.11</v>
      </c>
      <c r="G11" s="88">
        <f t="shared" si="1"/>
        <v>1.99</v>
      </c>
      <c r="H11" s="88">
        <f t="shared" si="2"/>
        <v>1.87</v>
      </c>
      <c r="I11" s="89">
        <f t="shared" si="3"/>
        <v>1.76</v>
      </c>
      <c r="J11" s="138">
        <v>3</v>
      </c>
      <c r="K11" s="139" t="s">
        <v>375</v>
      </c>
      <c r="L11" s="86"/>
      <c r="M11" s="87" t="s">
        <v>5</v>
      </c>
      <c r="N11" s="88">
        <v>4.42850625</v>
      </c>
      <c r="O11" s="88">
        <f t="shared" si="4"/>
        <v>3.9899999999999998</v>
      </c>
      <c r="P11" s="88">
        <f t="shared" si="5"/>
        <v>3.7699999999999996</v>
      </c>
      <c r="Q11" s="88">
        <f t="shared" si="6"/>
        <v>3.55</v>
      </c>
      <c r="R11" s="89">
        <f t="shared" si="7"/>
        <v>3.3299999999999996</v>
      </c>
    </row>
    <row r="12" spans="1:18" ht="15.75">
      <c r="A12" s="78">
        <v>4</v>
      </c>
      <c r="B12" s="72" t="s">
        <v>367</v>
      </c>
      <c r="C12" s="90"/>
      <c r="D12" s="91" t="s">
        <v>5</v>
      </c>
      <c r="E12" s="92">
        <v>2.46054375</v>
      </c>
      <c r="F12" s="92">
        <f t="shared" si="0"/>
        <v>2.2199999999999998</v>
      </c>
      <c r="G12" s="92">
        <f t="shared" si="1"/>
        <v>2.0999999999999996</v>
      </c>
      <c r="H12" s="92">
        <f t="shared" si="2"/>
        <v>1.97</v>
      </c>
      <c r="I12" s="93">
        <f t="shared" si="3"/>
        <v>1.85</v>
      </c>
      <c r="J12" s="138">
        <v>4</v>
      </c>
      <c r="K12" s="140" t="s">
        <v>377</v>
      </c>
      <c r="L12" s="90"/>
      <c r="M12" s="91" t="s">
        <v>5</v>
      </c>
      <c r="N12" s="92">
        <v>4.42850625</v>
      </c>
      <c r="O12" s="92">
        <f t="shared" si="4"/>
        <v>3.9899999999999998</v>
      </c>
      <c r="P12" s="92">
        <f t="shared" si="5"/>
        <v>3.7699999999999996</v>
      </c>
      <c r="Q12" s="92">
        <f t="shared" si="6"/>
        <v>3.55</v>
      </c>
      <c r="R12" s="93">
        <f t="shared" si="7"/>
        <v>3.3299999999999996</v>
      </c>
    </row>
    <row r="13" spans="1:18" ht="15.75">
      <c r="A13" s="78">
        <v>5</v>
      </c>
      <c r="B13" s="69" t="s">
        <v>368</v>
      </c>
      <c r="C13" s="86"/>
      <c r="D13" s="87" t="s">
        <v>5</v>
      </c>
      <c r="E13" s="88">
        <v>2.46054375</v>
      </c>
      <c r="F13" s="88">
        <f t="shared" si="0"/>
        <v>2.2199999999999998</v>
      </c>
      <c r="G13" s="88">
        <f t="shared" si="1"/>
        <v>2.0999999999999996</v>
      </c>
      <c r="H13" s="88">
        <f t="shared" si="2"/>
        <v>1.97</v>
      </c>
      <c r="I13" s="89">
        <f t="shared" si="3"/>
        <v>1.85</v>
      </c>
      <c r="J13" s="138">
        <v>5</v>
      </c>
      <c r="K13" s="139" t="s">
        <v>379</v>
      </c>
      <c r="L13" s="86"/>
      <c r="M13" s="87" t="s">
        <v>5</v>
      </c>
      <c r="N13" s="88">
        <v>4.674796875</v>
      </c>
      <c r="O13" s="88">
        <f t="shared" si="4"/>
        <v>4.21</v>
      </c>
      <c r="P13" s="88">
        <f t="shared" si="5"/>
        <v>3.98</v>
      </c>
      <c r="Q13" s="88">
        <f t="shared" si="6"/>
        <v>3.7399999999999998</v>
      </c>
      <c r="R13" s="89">
        <f t="shared" si="7"/>
        <v>3.51</v>
      </c>
    </row>
    <row r="14" spans="1:18" ht="15.75">
      <c r="A14" s="78">
        <v>6</v>
      </c>
      <c r="B14" s="72" t="s">
        <v>369</v>
      </c>
      <c r="C14" s="90"/>
      <c r="D14" s="91" t="s">
        <v>5</v>
      </c>
      <c r="E14" s="92">
        <v>2.7062437499999996</v>
      </c>
      <c r="F14" s="92">
        <f t="shared" si="0"/>
        <v>2.44</v>
      </c>
      <c r="G14" s="92">
        <f t="shared" si="1"/>
        <v>2.3099999999999996</v>
      </c>
      <c r="H14" s="92">
        <f t="shared" si="2"/>
        <v>2.17</v>
      </c>
      <c r="I14" s="93">
        <f t="shared" si="3"/>
        <v>2.03</v>
      </c>
      <c r="J14" s="138">
        <v>6</v>
      </c>
      <c r="K14" s="140" t="s">
        <v>380</v>
      </c>
      <c r="L14" s="90"/>
      <c r="M14" s="91" t="s">
        <v>5</v>
      </c>
      <c r="N14" s="92">
        <v>4.674796875</v>
      </c>
      <c r="O14" s="92">
        <f t="shared" si="4"/>
        <v>4.21</v>
      </c>
      <c r="P14" s="92">
        <f t="shared" si="5"/>
        <v>3.98</v>
      </c>
      <c r="Q14" s="92">
        <f t="shared" si="6"/>
        <v>3.7399999999999998</v>
      </c>
      <c r="R14" s="93">
        <f t="shared" si="7"/>
        <v>3.51</v>
      </c>
    </row>
    <row r="15" spans="1:18" ht="15.75">
      <c r="A15" s="78">
        <v>7</v>
      </c>
      <c r="B15" s="69" t="s">
        <v>370</v>
      </c>
      <c r="C15" s="86"/>
      <c r="D15" s="87" t="s">
        <v>5</v>
      </c>
      <c r="E15" s="88">
        <v>2.9525343750000004</v>
      </c>
      <c r="F15" s="88">
        <f t="shared" si="0"/>
        <v>2.6599999999999997</v>
      </c>
      <c r="G15" s="88">
        <f t="shared" si="1"/>
        <v>2.51</v>
      </c>
      <c r="H15" s="88">
        <f t="shared" si="2"/>
        <v>2.3699999999999997</v>
      </c>
      <c r="I15" s="89">
        <f t="shared" si="3"/>
        <v>2.2199999999999998</v>
      </c>
      <c r="J15" s="138">
        <v>7</v>
      </c>
      <c r="K15" s="139" t="s">
        <v>381</v>
      </c>
      <c r="L15" s="86"/>
      <c r="M15" s="87" t="s">
        <v>5</v>
      </c>
      <c r="N15" s="88">
        <v>4.9204968749999995</v>
      </c>
      <c r="O15" s="88">
        <f t="shared" si="4"/>
        <v>4.43</v>
      </c>
      <c r="P15" s="88">
        <f t="shared" si="5"/>
        <v>4.1899999999999995</v>
      </c>
      <c r="Q15" s="88">
        <f t="shared" si="6"/>
        <v>3.94</v>
      </c>
      <c r="R15" s="89">
        <f t="shared" si="7"/>
        <v>3.6999999999999997</v>
      </c>
    </row>
    <row r="16" spans="1:18" ht="15.75">
      <c r="A16" s="78">
        <v>8</v>
      </c>
      <c r="B16" s="72" t="s">
        <v>371</v>
      </c>
      <c r="C16" s="90"/>
      <c r="D16" s="91" t="s">
        <v>5</v>
      </c>
      <c r="E16" s="92">
        <v>2.9525343750000004</v>
      </c>
      <c r="F16" s="92">
        <f t="shared" si="0"/>
        <v>2.6599999999999997</v>
      </c>
      <c r="G16" s="92">
        <f t="shared" si="1"/>
        <v>2.51</v>
      </c>
      <c r="H16" s="92">
        <f t="shared" si="2"/>
        <v>2.3699999999999997</v>
      </c>
      <c r="I16" s="93">
        <f t="shared" si="3"/>
        <v>2.2199999999999998</v>
      </c>
      <c r="J16" s="138">
        <v>8</v>
      </c>
      <c r="K16" s="140" t="s">
        <v>382</v>
      </c>
      <c r="L16" s="90"/>
      <c r="M16" s="91" t="s">
        <v>5</v>
      </c>
      <c r="N16" s="92">
        <v>4.9204968749999995</v>
      </c>
      <c r="O16" s="92">
        <f t="shared" si="4"/>
        <v>4.43</v>
      </c>
      <c r="P16" s="92">
        <f t="shared" si="5"/>
        <v>4.1899999999999995</v>
      </c>
      <c r="Q16" s="92">
        <f t="shared" si="6"/>
        <v>3.94</v>
      </c>
      <c r="R16" s="93">
        <f t="shared" si="7"/>
        <v>3.6999999999999997</v>
      </c>
    </row>
    <row r="17" spans="1:18" ht="15.75">
      <c r="A17" s="78">
        <v>9</v>
      </c>
      <c r="B17" s="69" t="s">
        <v>372</v>
      </c>
      <c r="C17" s="86"/>
      <c r="D17" s="87" t="s">
        <v>5</v>
      </c>
      <c r="E17" s="88">
        <v>3.198234375</v>
      </c>
      <c r="F17" s="88">
        <f t="shared" si="0"/>
        <v>2.88</v>
      </c>
      <c r="G17" s="88">
        <f t="shared" si="1"/>
        <v>2.7199999999999998</v>
      </c>
      <c r="H17" s="88">
        <f t="shared" si="2"/>
        <v>2.5599999999999996</v>
      </c>
      <c r="I17" s="89">
        <f t="shared" si="3"/>
        <v>2.4</v>
      </c>
      <c r="J17" s="138">
        <v>9</v>
      </c>
      <c r="K17" s="139" t="s">
        <v>384</v>
      </c>
      <c r="L17" s="86"/>
      <c r="M17" s="87" t="s">
        <v>5</v>
      </c>
      <c r="N17" s="88">
        <v>5.166787500000001</v>
      </c>
      <c r="O17" s="88">
        <f t="shared" si="4"/>
        <v>4.66</v>
      </c>
      <c r="P17" s="88">
        <f t="shared" si="5"/>
        <v>4.3999999999999995</v>
      </c>
      <c r="Q17" s="88">
        <f t="shared" si="6"/>
        <v>4.14</v>
      </c>
      <c r="R17" s="89">
        <f t="shared" si="7"/>
        <v>3.88</v>
      </c>
    </row>
    <row r="18" spans="1:18" ht="15.75">
      <c r="A18" s="78">
        <v>10</v>
      </c>
      <c r="B18" s="72" t="s">
        <v>373</v>
      </c>
      <c r="C18" s="90"/>
      <c r="D18" s="91" t="s">
        <v>5</v>
      </c>
      <c r="E18" s="92">
        <v>3.198234375</v>
      </c>
      <c r="F18" s="92">
        <f t="shared" si="0"/>
        <v>2.88</v>
      </c>
      <c r="G18" s="92">
        <f t="shared" si="1"/>
        <v>2.7199999999999998</v>
      </c>
      <c r="H18" s="92">
        <f t="shared" si="2"/>
        <v>2.5599999999999996</v>
      </c>
      <c r="I18" s="93">
        <f t="shared" si="3"/>
        <v>2.4</v>
      </c>
      <c r="J18" s="138">
        <v>10</v>
      </c>
      <c r="K18" s="140" t="s">
        <v>386</v>
      </c>
      <c r="L18" s="90"/>
      <c r="M18" s="91" t="s">
        <v>5</v>
      </c>
      <c r="N18" s="92">
        <v>5.166787500000001</v>
      </c>
      <c r="O18" s="92">
        <f t="shared" si="4"/>
        <v>4.66</v>
      </c>
      <c r="P18" s="92">
        <f t="shared" si="5"/>
        <v>4.3999999999999995</v>
      </c>
      <c r="Q18" s="92">
        <f t="shared" si="6"/>
        <v>4.14</v>
      </c>
      <c r="R18" s="93">
        <f t="shared" si="7"/>
        <v>3.88</v>
      </c>
    </row>
    <row r="19" spans="1:18" ht="15.75">
      <c r="A19" s="78">
        <v>11</v>
      </c>
      <c r="B19" s="69" t="s">
        <v>374</v>
      </c>
      <c r="C19" s="86">
        <v>120</v>
      </c>
      <c r="D19" s="87" t="s">
        <v>5</v>
      </c>
      <c r="E19" s="88">
        <v>3.6872718750000004</v>
      </c>
      <c r="F19" s="88">
        <f t="shared" si="0"/>
        <v>3.32</v>
      </c>
      <c r="G19" s="88">
        <f t="shared" si="1"/>
        <v>3.1399999999999997</v>
      </c>
      <c r="H19" s="88">
        <f t="shared" si="2"/>
        <v>2.9499999999999997</v>
      </c>
      <c r="I19" s="89">
        <f t="shared" si="3"/>
        <v>2.7699999999999996</v>
      </c>
      <c r="J19" s="138">
        <v>11</v>
      </c>
      <c r="K19" s="139" t="s">
        <v>387</v>
      </c>
      <c r="L19" s="86"/>
      <c r="M19" s="87" t="s">
        <v>5</v>
      </c>
      <c r="N19" s="88">
        <v>5.413078125</v>
      </c>
      <c r="O19" s="88">
        <f t="shared" si="4"/>
        <v>4.88</v>
      </c>
      <c r="P19" s="88">
        <f t="shared" si="5"/>
        <v>4.609999999999999</v>
      </c>
      <c r="Q19" s="88">
        <f t="shared" si="6"/>
        <v>4.34</v>
      </c>
      <c r="R19" s="89">
        <f t="shared" si="7"/>
        <v>4.06</v>
      </c>
    </row>
    <row r="20" spans="1:18" ht="15.75">
      <c r="A20" s="78">
        <v>12</v>
      </c>
      <c r="B20" s="72" t="s">
        <v>375</v>
      </c>
      <c r="C20" s="90"/>
      <c r="D20" s="91" t="s">
        <v>5</v>
      </c>
      <c r="E20" s="92">
        <v>3.6872718750000004</v>
      </c>
      <c r="F20" s="92">
        <f t="shared" si="0"/>
        <v>3.32</v>
      </c>
      <c r="G20" s="92">
        <f t="shared" si="1"/>
        <v>3.1399999999999997</v>
      </c>
      <c r="H20" s="92">
        <f t="shared" si="2"/>
        <v>2.9499999999999997</v>
      </c>
      <c r="I20" s="93">
        <f t="shared" si="3"/>
        <v>2.7699999999999996</v>
      </c>
      <c r="J20" s="138">
        <v>12</v>
      </c>
      <c r="K20" s="140" t="s">
        <v>389</v>
      </c>
      <c r="L20" s="90"/>
      <c r="M20" s="91" t="s">
        <v>5</v>
      </c>
      <c r="N20" s="92">
        <v>5.413078125</v>
      </c>
      <c r="O20" s="92">
        <f t="shared" si="4"/>
        <v>4.88</v>
      </c>
      <c r="P20" s="92">
        <f t="shared" si="5"/>
        <v>4.609999999999999</v>
      </c>
      <c r="Q20" s="92">
        <f t="shared" si="6"/>
        <v>4.34</v>
      </c>
      <c r="R20" s="93">
        <f t="shared" si="7"/>
        <v>4.06</v>
      </c>
    </row>
    <row r="21" spans="1:18" ht="15.75">
      <c r="A21" s="78">
        <v>13</v>
      </c>
      <c r="B21" s="69" t="s">
        <v>376</v>
      </c>
      <c r="C21" s="86"/>
      <c r="D21" s="87" t="s">
        <v>5</v>
      </c>
      <c r="E21" s="88">
        <v>3.6908156250000004</v>
      </c>
      <c r="F21" s="88">
        <f t="shared" si="0"/>
        <v>3.3299999999999996</v>
      </c>
      <c r="G21" s="88">
        <f t="shared" si="1"/>
        <v>3.1399999999999997</v>
      </c>
      <c r="H21" s="88">
        <f t="shared" si="2"/>
        <v>2.96</v>
      </c>
      <c r="I21" s="89">
        <f t="shared" si="3"/>
        <v>2.7699999999999996</v>
      </c>
      <c r="J21" s="138">
        <v>13</v>
      </c>
      <c r="K21" s="139" t="s">
        <v>390</v>
      </c>
      <c r="L21" s="86"/>
      <c r="M21" s="87" t="s">
        <v>5</v>
      </c>
      <c r="N21" s="88">
        <v>5.905068750000001</v>
      </c>
      <c r="O21" s="88">
        <f t="shared" si="4"/>
        <v>5.319999999999999</v>
      </c>
      <c r="P21" s="88">
        <f t="shared" si="5"/>
        <v>5.02</v>
      </c>
      <c r="Q21" s="88">
        <f t="shared" si="6"/>
        <v>4.7299999999999995</v>
      </c>
      <c r="R21" s="89">
        <f t="shared" si="7"/>
        <v>4.43</v>
      </c>
    </row>
    <row r="22" spans="1:18" ht="15.75">
      <c r="A22" s="78">
        <v>14</v>
      </c>
      <c r="B22" s="72" t="s">
        <v>377</v>
      </c>
      <c r="C22" s="90"/>
      <c r="D22" s="91" t="s">
        <v>5</v>
      </c>
      <c r="E22" s="92">
        <v>3.6908156250000004</v>
      </c>
      <c r="F22" s="92">
        <f t="shared" si="0"/>
        <v>3.3299999999999996</v>
      </c>
      <c r="G22" s="92">
        <f t="shared" si="1"/>
        <v>3.1399999999999997</v>
      </c>
      <c r="H22" s="92">
        <f t="shared" si="2"/>
        <v>2.96</v>
      </c>
      <c r="I22" s="93">
        <f t="shared" si="3"/>
        <v>2.7699999999999996</v>
      </c>
      <c r="J22" s="138">
        <v>14</v>
      </c>
      <c r="K22" s="140" t="s">
        <v>446</v>
      </c>
      <c r="L22" s="90"/>
      <c r="M22" s="91" t="s">
        <v>5</v>
      </c>
      <c r="N22" s="92">
        <v>8.119321875</v>
      </c>
      <c r="O22" s="92">
        <f t="shared" si="4"/>
        <v>7.31</v>
      </c>
      <c r="P22" s="92">
        <f t="shared" si="5"/>
        <v>6.91</v>
      </c>
      <c r="Q22" s="92">
        <f t="shared" si="6"/>
        <v>6.5</v>
      </c>
      <c r="R22" s="93">
        <f t="shared" si="7"/>
        <v>6.09</v>
      </c>
    </row>
    <row r="23" spans="1:18" ht="15.75">
      <c r="A23" s="78">
        <v>15</v>
      </c>
      <c r="B23" s="69" t="s">
        <v>378</v>
      </c>
      <c r="C23" s="86"/>
      <c r="D23" s="87" t="s">
        <v>5</v>
      </c>
      <c r="E23" s="88">
        <v>3.6908156250000004</v>
      </c>
      <c r="F23" s="88">
        <f t="shared" si="0"/>
        <v>3.3299999999999996</v>
      </c>
      <c r="G23" s="88">
        <f t="shared" si="1"/>
        <v>3.1399999999999997</v>
      </c>
      <c r="H23" s="88">
        <f t="shared" si="2"/>
        <v>2.96</v>
      </c>
      <c r="I23" s="89">
        <f t="shared" si="3"/>
        <v>2.7699999999999996</v>
      </c>
      <c r="J23" s="138">
        <v>15</v>
      </c>
      <c r="K23" s="139" t="s">
        <v>447</v>
      </c>
      <c r="L23" s="86"/>
      <c r="M23" s="87" t="s">
        <v>5</v>
      </c>
      <c r="N23" s="88">
        <v>8.119321875</v>
      </c>
      <c r="O23" s="88">
        <f t="shared" si="4"/>
        <v>7.31</v>
      </c>
      <c r="P23" s="88">
        <f t="shared" si="5"/>
        <v>6.91</v>
      </c>
      <c r="Q23" s="88">
        <f t="shared" si="6"/>
        <v>6.5</v>
      </c>
      <c r="R23" s="89">
        <f t="shared" si="7"/>
        <v>6.09</v>
      </c>
    </row>
    <row r="24" spans="1:18" ht="15.75">
      <c r="A24" s="78">
        <v>16</v>
      </c>
      <c r="B24" s="72" t="s">
        <v>379</v>
      </c>
      <c r="C24" s="90">
        <v>125</v>
      </c>
      <c r="D24" s="91" t="s">
        <v>5</v>
      </c>
      <c r="E24" s="92">
        <v>3.936515625</v>
      </c>
      <c r="F24" s="92">
        <f t="shared" si="0"/>
        <v>3.55</v>
      </c>
      <c r="G24" s="92">
        <f t="shared" si="1"/>
        <v>3.3499999999999996</v>
      </c>
      <c r="H24" s="92">
        <f t="shared" si="2"/>
        <v>3.15</v>
      </c>
      <c r="I24" s="93">
        <f t="shared" si="3"/>
        <v>2.96</v>
      </c>
      <c r="J24" s="138">
        <v>16</v>
      </c>
      <c r="K24" s="140" t="s">
        <v>393</v>
      </c>
      <c r="L24" s="90"/>
      <c r="M24" s="91" t="s">
        <v>5</v>
      </c>
      <c r="N24" s="92">
        <v>8.6113125</v>
      </c>
      <c r="O24" s="92">
        <f t="shared" si="4"/>
        <v>7.76</v>
      </c>
      <c r="P24" s="92">
        <f t="shared" si="5"/>
        <v>7.319999999999999</v>
      </c>
      <c r="Q24" s="92">
        <f t="shared" si="6"/>
        <v>6.89</v>
      </c>
      <c r="R24" s="93">
        <f t="shared" si="7"/>
        <v>6.46</v>
      </c>
    </row>
    <row r="25" spans="1:18" ht="15.75">
      <c r="A25" s="78">
        <v>17</v>
      </c>
      <c r="B25" s="69" t="s">
        <v>380</v>
      </c>
      <c r="C25" s="86"/>
      <c r="D25" s="87" t="s">
        <v>5</v>
      </c>
      <c r="E25" s="88">
        <v>3.936515625</v>
      </c>
      <c r="F25" s="88">
        <f t="shared" si="0"/>
        <v>3.55</v>
      </c>
      <c r="G25" s="88">
        <f t="shared" si="1"/>
        <v>3.3499999999999996</v>
      </c>
      <c r="H25" s="88">
        <f t="shared" si="2"/>
        <v>3.15</v>
      </c>
      <c r="I25" s="89">
        <f t="shared" si="3"/>
        <v>2.96</v>
      </c>
      <c r="J25" s="138">
        <v>17</v>
      </c>
      <c r="K25" s="139" t="s">
        <v>394</v>
      </c>
      <c r="L25" s="86"/>
      <c r="M25" s="87" t="s">
        <v>5</v>
      </c>
      <c r="N25" s="88">
        <v>9.568125</v>
      </c>
      <c r="O25" s="88">
        <f t="shared" si="4"/>
        <v>8.62</v>
      </c>
      <c r="P25" s="88">
        <f t="shared" si="5"/>
        <v>8.14</v>
      </c>
      <c r="Q25" s="88">
        <f t="shared" si="6"/>
        <v>7.66</v>
      </c>
      <c r="R25" s="89">
        <f t="shared" si="7"/>
        <v>7.18</v>
      </c>
    </row>
    <row r="26" spans="1:18" ht="15.75">
      <c r="A26" s="78">
        <v>18</v>
      </c>
      <c r="B26" s="72" t="s">
        <v>381</v>
      </c>
      <c r="C26" s="90"/>
      <c r="D26" s="91" t="s">
        <v>5</v>
      </c>
      <c r="E26" s="92">
        <v>3.936515625</v>
      </c>
      <c r="F26" s="92">
        <f t="shared" si="0"/>
        <v>3.55</v>
      </c>
      <c r="G26" s="92">
        <f t="shared" si="1"/>
        <v>3.3499999999999996</v>
      </c>
      <c r="H26" s="92">
        <f t="shared" si="2"/>
        <v>3.15</v>
      </c>
      <c r="I26" s="93">
        <f t="shared" si="3"/>
        <v>2.96</v>
      </c>
      <c r="J26" s="138">
        <v>18</v>
      </c>
      <c r="K26" s="140" t="s">
        <v>448</v>
      </c>
      <c r="L26" s="90"/>
      <c r="M26" s="91" t="s">
        <v>5</v>
      </c>
      <c r="N26" s="92">
        <v>9.841584375</v>
      </c>
      <c r="O26" s="92">
        <f t="shared" si="4"/>
        <v>8.86</v>
      </c>
      <c r="P26" s="92">
        <f t="shared" si="5"/>
        <v>8.37</v>
      </c>
      <c r="Q26" s="92">
        <f t="shared" si="6"/>
        <v>7.88</v>
      </c>
      <c r="R26" s="93">
        <f t="shared" si="7"/>
        <v>7.39</v>
      </c>
    </row>
    <row r="27" spans="1:18" ht="15.75">
      <c r="A27" s="78">
        <v>19</v>
      </c>
      <c r="B27" s="69" t="s">
        <v>382</v>
      </c>
      <c r="C27" s="86">
        <v>125</v>
      </c>
      <c r="D27" s="87" t="s">
        <v>5</v>
      </c>
      <c r="E27" s="88">
        <v>3.936515625</v>
      </c>
      <c r="F27" s="88">
        <f t="shared" si="0"/>
        <v>3.55</v>
      </c>
      <c r="G27" s="88">
        <f t="shared" si="1"/>
        <v>3.3499999999999996</v>
      </c>
      <c r="H27" s="88">
        <f t="shared" si="2"/>
        <v>3.15</v>
      </c>
      <c r="I27" s="89">
        <f t="shared" si="3"/>
        <v>2.96</v>
      </c>
      <c r="J27" s="138">
        <v>19</v>
      </c>
      <c r="K27" s="139" t="s">
        <v>399</v>
      </c>
      <c r="L27" s="86"/>
      <c r="M27" s="87" t="s">
        <v>5</v>
      </c>
      <c r="N27" s="88">
        <v>11.071856250000002</v>
      </c>
      <c r="O27" s="88">
        <f t="shared" si="4"/>
        <v>9.97</v>
      </c>
      <c r="P27" s="88">
        <f t="shared" si="5"/>
        <v>9.42</v>
      </c>
      <c r="Q27" s="88">
        <f t="shared" si="6"/>
        <v>8.86</v>
      </c>
      <c r="R27" s="89">
        <f t="shared" si="7"/>
        <v>8.31</v>
      </c>
    </row>
    <row r="28" spans="1:18" ht="15.75">
      <c r="A28" s="78">
        <v>20</v>
      </c>
      <c r="B28" s="72" t="s">
        <v>383</v>
      </c>
      <c r="C28" s="90"/>
      <c r="D28" s="91" t="s">
        <v>5</v>
      </c>
      <c r="E28" s="92">
        <v>3.936515625</v>
      </c>
      <c r="F28" s="92">
        <f t="shared" si="0"/>
        <v>3.55</v>
      </c>
      <c r="G28" s="92">
        <f t="shared" si="1"/>
        <v>3.3499999999999996</v>
      </c>
      <c r="H28" s="92">
        <f t="shared" si="2"/>
        <v>3.15</v>
      </c>
      <c r="I28" s="93">
        <f t="shared" si="3"/>
        <v>2.96</v>
      </c>
      <c r="J28" s="138">
        <v>20</v>
      </c>
      <c r="K28" s="140" t="s">
        <v>449</v>
      </c>
      <c r="L28" s="90"/>
      <c r="M28" s="91" t="s">
        <v>5</v>
      </c>
      <c r="N28" s="92">
        <v>12.302128125</v>
      </c>
      <c r="O28" s="92">
        <f t="shared" si="4"/>
        <v>11.08</v>
      </c>
      <c r="P28" s="92">
        <f t="shared" si="5"/>
        <v>10.459999999999999</v>
      </c>
      <c r="Q28" s="92">
        <f t="shared" si="6"/>
        <v>9.85</v>
      </c>
      <c r="R28" s="93">
        <f t="shared" si="7"/>
        <v>9.23</v>
      </c>
    </row>
    <row r="29" spans="1:18" ht="15.75">
      <c r="A29" s="78">
        <v>21</v>
      </c>
      <c r="B29" s="69" t="s">
        <v>384</v>
      </c>
      <c r="C29" s="86"/>
      <c r="D29" s="87" t="s">
        <v>5</v>
      </c>
      <c r="E29" s="88">
        <v>3.936515625</v>
      </c>
      <c r="F29" s="88">
        <f t="shared" si="0"/>
        <v>3.55</v>
      </c>
      <c r="G29" s="88">
        <f t="shared" si="1"/>
        <v>3.3499999999999996</v>
      </c>
      <c r="H29" s="88">
        <f t="shared" si="2"/>
        <v>3.15</v>
      </c>
      <c r="I29" s="89">
        <f t="shared" si="3"/>
        <v>2.96</v>
      </c>
      <c r="J29" s="138">
        <v>21</v>
      </c>
      <c r="K29" s="139" t="s">
        <v>450</v>
      </c>
      <c r="L29" s="86"/>
      <c r="M29" s="87" t="s">
        <v>5</v>
      </c>
      <c r="N29" s="88">
        <v>13.531809375</v>
      </c>
      <c r="O29" s="88">
        <f t="shared" si="4"/>
        <v>12.18</v>
      </c>
      <c r="P29" s="88">
        <f t="shared" si="5"/>
        <v>11.51</v>
      </c>
      <c r="Q29" s="88">
        <f t="shared" si="6"/>
        <v>10.83</v>
      </c>
      <c r="R29" s="89">
        <f t="shared" si="7"/>
        <v>10.15</v>
      </c>
    </row>
    <row r="30" spans="1:18" ht="15.75">
      <c r="A30" s="78">
        <v>22</v>
      </c>
      <c r="B30" s="72" t="s">
        <v>385</v>
      </c>
      <c r="C30" s="90"/>
      <c r="D30" s="91" t="s">
        <v>5</v>
      </c>
      <c r="E30" s="92">
        <v>4.674796875</v>
      </c>
      <c r="F30" s="92">
        <f t="shared" si="0"/>
        <v>4.21</v>
      </c>
      <c r="G30" s="92">
        <f t="shared" si="1"/>
        <v>3.98</v>
      </c>
      <c r="H30" s="92">
        <f t="shared" si="2"/>
        <v>3.7399999999999998</v>
      </c>
      <c r="I30" s="93">
        <f t="shared" si="3"/>
        <v>3.51</v>
      </c>
      <c r="J30" s="138">
        <v>22</v>
      </c>
      <c r="K30" s="140" t="s">
        <v>409</v>
      </c>
      <c r="L30" s="90"/>
      <c r="M30" s="91" t="s">
        <v>5</v>
      </c>
      <c r="N30" s="92">
        <v>15.992353125</v>
      </c>
      <c r="O30" s="92">
        <f t="shared" si="4"/>
        <v>14.4</v>
      </c>
      <c r="P30" s="92">
        <f t="shared" si="5"/>
        <v>13.6</v>
      </c>
      <c r="Q30" s="92">
        <f t="shared" si="6"/>
        <v>12.799999999999999</v>
      </c>
      <c r="R30" s="93">
        <f t="shared" si="7"/>
        <v>12</v>
      </c>
    </row>
    <row r="31" spans="1:18" ht="15.75">
      <c r="A31" s="78">
        <v>23</v>
      </c>
      <c r="B31" s="69" t="s">
        <v>386</v>
      </c>
      <c r="C31" s="86"/>
      <c r="D31" s="87" t="s">
        <v>5</v>
      </c>
      <c r="E31" s="88">
        <v>4.674796875</v>
      </c>
      <c r="F31" s="88">
        <f t="shared" si="0"/>
        <v>4.21</v>
      </c>
      <c r="G31" s="88">
        <f t="shared" si="1"/>
        <v>3.98</v>
      </c>
      <c r="H31" s="88">
        <f t="shared" si="2"/>
        <v>3.7399999999999998</v>
      </c>
      <c r="I31" s="89">
        <f t="shared" si="3"/>
        <v>3.51</v>
      </c>
      <c r="J31" s="138">
        <v>23</v>
      </c>
      <c r="K31" s="139" t="s">
        <v>412</v>
      </c>
      <c r="L31" s="86"/>
      <c r="M31" s="87" t="s">
        <v>5</v>
      </c>
      <c r="N31" s="88">
        <v>17.222625</v>
      </c>
      <c r="O31" s="88">
        <f t="shared" si="4"/>
        <v>15.51</v>
      </c>
      <c r="P31" s="88">
        <f t="shared" si="5"/>
        <v>14.64</v>
      </c>
      <c r="Q31" s="88">
        <f t="shared" si="6"/>
        <v>13.78</v>
      </c>
      <c r="R31" s="89">
        <f t="shared" si="7"/>
        <v>12.92</v>
      </c>
    </row>
    <row r="32" spans="1:18" ht="15.75">
      <c r="A32" s="78">
        <v>24</v>
      </c>
      <c r="B32" s="72" t="s">
        <v>387</v>
      </c>
      <c r="C32" s="90"/>
      <c r="D32" s="91" t="s">
        <v>5</v>
      </c>
      <c r="E32" s="92">
        <v>4.674796875</v>
      </c>
      <c r="F32" s="92">
        <f t="shared" si="0"/>
        <v>4.21</v>
      </c>
      <c r="G32" s="92">
        <f t="shared" si="1"/>
        <v>3.98</v>
      </c>
      <c r="H32" s="92">
        <f t="shared" si="2"/>
        <v>3.7399999999999998</v>
      </c>
      <c r="I32" s="93">
        <f t="shared" si="3"/>
        <v>3.51</v>
      </c>
      <c r="J32" s="138">
        <v>24</v>
      </c>
      <c r="K32" s="140" t="s">
        <v>22</v>
      </c>
      <c r="L32" s="90"/>
      <c r="M32" s="91" t="s">
        <v>5</v>
      </c>
      <c r="N32" s="92">
        <v>18.452896875</v>
      </c>
      <c r="O32" s="92">
        <f t="shared" si="4"/>
        <v>16.610000000000003</v>
      </c>
      <c r="P32" s="92">
        <f t="shared" si="5"/>
        <v>15.69</v>
      </c>
      <c r="Q32" s="92">
        <f t="shared" si="6"/>
        <v>14.77</v>
      </c>
      <c r="R32" s="93">
        <f t="shared" si="7"/>
        <v>13.84</v>
      </c>
    </row>
    <row r="33" spans="1:18" ht="15.75">
      <c r="A33" s="78">
        <v>25</v>
      </c>
      <c r="B33" s="69" t="s">
        <v>388</v>
      </c>
      <c r="C33" s="86"/>
      <c r="D33" s="87" t="s">
        <v>5</v>
      </c>
      <c r="E33" s="88">
        <v>4.674796875</v>
      </c>
      <c r="F33" s="88">
        <f t="shared" si="0"/>
        <v>4.21</v>
      </c>
      <c r="G33" s="88">
        <f t="shared" si="1"/>
        <v>3.98</v>
      </c>
      <c r="H33" s="88">
        <f t="shared" si="2"/>
        <v>3.7399999999999998</v>
      </c>
      <c r="I33" s="89">
        <f t="shared" si="3"/>
        <v>3.51</v>
      </c>
      <c r="J33" s="138">
        <v>25</v>
      </c>
      <c r="K33" s="139" t="s">
        <v>23</v>
      </c>
      <c r="L33" s="86"/>
      <c r="M33" s="87" t="s">
        <v>5</v>
      </c>
      <c r="N33" s="88">
        <v>19.68316875</v>
      </c>
      <c r="O33" s="88">
        <f t="shared" si="4"/>
        <v>17.720000000000002</v>
      </c>
      <c r="P33" s="88">
        <f t="shared" si="5"/>
        <v>16.740000000000002</v>
      </c>
      <c r="Q33" s="88">
        <f t="shared" si="6"/>
        <v>15.75</v>
      </c>
      <c r="R33" s="89">
        <f t="shared" si="7"/>
        <v>14.77</v>
      </c>
    </row>
    <row r="34" spans="1:18" ht="15.75">
      <c r="A34" s="78">
        <v>26</v>
      </c>
      <c r="B34" s="72" t="s">
        <v>389</v>
      </c>
      <c r="C34" s="90"/>
      <c r="D34" s="91" t="s">
        <v>5</v>
      </c>
      <c r="E34" s="92">
        <v>8.6113125</v>
      </c>
      <c r="F34" s="92">
        <f t="shared" si="0"/>
        <v>7.76</v>
      </c>
      <c r="G34" s="92">
        <f t="shared" si="1"/>
        <v>7.319999999999999</v>
      </c>
      <c r="H34" s="92">
        <f t="shared" si="2"/>
        <v>6.89</v>
      </c>
      <c r="I34" s="93">
        <f t="shared" si="3"/>
        <v>6.46</v>
      </c>
      <c r="J34" s="138">
        <v>26</v>
      </c>
      <c r="K34" s="140" t="s">
        <v>419</v>
      </c>
      <c r="L34" s="90"/>
      <c r="M34" s="91" t="s">
        <v>5</v>
      </c>
      <c r="N34" s="92">
        <v>22.143121875000002</v>
      </c>
      <c r="O34" s="92">
        <f t="shared" si="4"/>
        <v>19.930000000000003</v>
      </c>
      <c r="P34" s="92">
        <f t="shared" si="5"/>
        <v>18.830000000000002</v>
      </c>
      <c r="Q34" s="92">
        <f t="shared" si="6"/>
        <v>17.720000000000002</v>
      </c>
      <c r="R34" s="93">
        <f t="shared" si="7"/>
        <v>16.610000000000003</v>
      </c>
    </row>
    <row r="35" spans="1:18" ht="15.75">
      <c r="A35" s="78">
        <v>27</v>
      </c>
      <c r="B35" s="69" t="s">
        <v>390</v>
      </c>
      <c r="C35" s="86"/>
      <c r="D35" s="87" t="s">
        <v>5</v>
      </c>
      <c r="E35" s="88">
        <v>5.413078125</v>
      </c>
      <c r="F35" s="88">
        <f t="shared" si="0"/>
        <v>4.88</v>
      </c>
      <c r="G35" s="88">
        <f t="shared" si="1"/>
        <v>4.609999999999999</v>
      </c>
      <c r="H35" s="88">
        <f t="shared" si="2"/>
        <v>4.34</v>
      </c>
      <c r="I35" s="89">
        <f t="shared" si="3"/>
        <v>4.06</v>
      </c>
      <c r="J35" s="138">
        <v>27</v>
      </c>
      <c r="K35" s="139" t="s">
        <v>24</v>
      </c>
      <c r="L35" s="86"/>
      <c r="M35" s="87" t="s">
        <v>5</v>
      </c>
      <c r="N35" s="88">
        <v>24.603665624999998</v>
      </c>
      <c r="O35" s="88">
        <f t="shared" si="4"/>
        <v>22.150000000000002</v>
      </c>
      <c r="P35" s="88">
        <f t="shared" si="5"/>
        <v>20.92</v>
      </c>
      <c r="Q35" s="88">
        <f t="shared" si="6"/>
        <v>19.69</v>
      </c>
      <c r="R35" s="89">
        <f t="shared" si="7"/>
        <v>18.46</v>
      </c>
    </row>
    <row r="36" spans="1:18" ht="15.75">
      <c r="A36" s="78">
        <v>28</v>
      </c>
      <c r="B36" s="72" t="s">
        <v>391</v>
      </c>
      <c r="C36" s="90"/>
      <c r="D36" s="91" t="s">
        <v>5</v>
      </c>
      <c r="E36" s="92">
        <v>5.6587781249999995</v>
      </c>
      <c r="F36" s="92">
        <f t="shared" si="0"/>
        <v>5.1</v>
      </c>
      <c r="G36" s="92">
        <f t="shared" si="1"/>
        <v>4.81</v>
      </c>
      <c r="H36" s="92">
        <f t="shared" si="2"/>
        <v>4.529999999999999</v>
      </c>
      <c r="I36" s="93">
        <f t="shared" si="3"/>
        <v>4.25</v>
      </c>
      <c r="J36" s="138">
        <v>28</v>
      </c>
      <c r="K36" s="140" t="s">
        <v>25</v>
      </c>
      <c r="L36" s="90"/>
      <c r="M36" s="91" t="s">
        <v>5</v>
      </c>
      <c r="N36" s="92">
        <v>27.064209374999997</v>
      </c>
      <c r="O36" s="92">
        <f t="shared" si="4"/>
        <v>24.360000000000003</v>
      </c>
      <c r="P36" s="92">
        <f t="shared" si="5"/>
        <v>23.01</v>
      </c>
      <c r="Q36" s="92">
        <f t="shared" si="6"/>
        <v>21.66</v>
      </c>
      <c r="R36" s="93">
        <f t="shared" si="7"/>
        <v>20.3</v>
      </c>
    </row>
    <row r="37" spans="1:18" ht="15.75">
      <c r="A37" s="78">
        <v>29</v>
      </c>
      <c r="B37" s="69" t="s">
        <v>392</v>
      </c>
      <c r="C37" s="86"/>
      <c r="D37" s="87" t="s">
        <v>5</v>
      </c>
      <c r="E37" s="88">
        <v>5.905068750000001</v>
      </c>
      <c r="F37" s="88">
        <f t="shared" si="0"/>
        <v>5.319999999999999</v>
      </c>
      <c r="G37" s="88">
        <f t="shared" si="1"/>
        <v>5.02</v>
      </c>
      <c r="H37" s="88">
        <f t="shared" si="2"/>
        <v>4.7299999999999995</v>
      </c>
      <c r="I37" s="89">
        <f t="shared" si="3"/>
        <v>4.43</v>
      </c>
      <c r="J37" s="138">
        <v>29</v>
      </c>
      <c r="K37" s="139" t="s">
        <v>26</v>
      </c>
      <c r="L37" s="86"/>
      <c r="M37" s="87" t="s">
        <v>5</v>
      </c>
      <c r="N37" s="88">
        <v>29.524753125000004</v>
      </c>
      <c r="O37" s="88">
        <f t="shared" si="4"/>
        <v>26.580000000000002</v>
      </c>
      <c r="P37" s="88">
        <f t="shared" si="5"/>
        <v>25.1</v>
      </c>
      <c r="Q37" s="88">
        <f t="shared" si="6"/>
        <v>23.62</v>
      </c>
      <c r="R37" s="89">
        <f t="shared" si="7"/>
        <v>22.150000000000002</v>
      </c>
    </row>
    <row r="38" spans="1:18" ht="15.75">
      <c r="A38" s="78">
        <v>30</v>
      </c>
      <c r="B38" s="72" t="s">
        <v>393</v>
      </c>
      <c r="C38" s="90"/>
      <c r="D38" s="91" t="s">
        <v>5</v>
      </c>
      <c r="E38" s="92">
        <v>6.150768750000001</v>
      </c>
      <c r="F38" s="92">
        <f t="shared" si="0"/>
        <v>5.54</v>
      </c>
      <c r="G38" s="92">
        <f t="shared" si="1"/>
        <v>5.2299999999999995</v>
      </c>
      <c r="H38" s="92">
        <f t="shared" si="2"/>
        <v>4.93</v>
      </c>
      <c r="I38" s="93">
        <f t="shared" si="3"/>
        <v>4.62</v>
      </c>
      <c r="J38" s="138">
        <v>30</v>
      </c>
      <c r="K38" s="140" t="s">
        <v>425</v>
      </c>
      <c r="L38" s="90"/>
      <c r="M38" s="91" t="s">
        <v>5</v>
      </c>
      <c r="N38" s="92">
        <v>31.990612499999994</v>
      </c>
      <c r="O38" s="92">
        <f t="shared" si="4"/>
        <v>28.8</v>
      </c>
      <c r="P38" s="92">
        <f t="shared" si="5"/>
        <v>27.200000000000003</v>
      </c>
      <c r="Q38" s="92">
        <f t="shared" si="6"/>
        <v>25.6</v>
      </c>
      <c r="R38" s="93">
        <f t="shared" si="7"/>
        <v>24</v>
      </c>
    </row>
    <row r="39" spans="1:18" ht="15.75">
      <c r="A39" s="78">
        <v>31</v>
      </c>
      <c r="B39" s="69" t="s">
        <v>394</v>
      </c>
      <c r="C39" s="86"/>
      <c r="D39" s="87" t="s">
        <v>5</v>
      </c>
      <c r="E39" s="88">
        <v>6.3970593749999995</v>
      </c>
      <c r="F39" s="88">
        <f t="shared" si="0"/>
        <v>5.76</v>
      </c>
      <c r="G39" s="88">
        <f t="shared" si="1"/>
        <v>5.4399999999999995</v>
      </c>
      <c r="H39" s="88">
        <f t="shared" si="2"/>
        <v>5.12</v>
      </c>
      <c r="I39" s="89">
        <f t="shared" si="3"/>
        <v>4.8</v>
      </c>
      <c r="J39" s="138">
        <v>31</v>
      </c>
      <c r="K39" s="139" t="s">
        <v>427</v>
      </c>
      <c r="L39" s="86"/>
      <c r="M39" s="87" t="s">
        <v>5</v>
      </c>
      <c r="N39" s="88">
        <v>34.44525</v>
      </c>
      <c r="O39" s="88">
        <f t="shared" si="4"/>
        <v>31.01</v>
      </c>
      <c r="P39" s="88">
        <f t="shared" si="5"/>
        <v>29.28</v>
      </c>
      <c r="Q39" s="88">
        <f t="shared" si="6"/>
        <v>27.560000000000002</v>
      </c>
      <c r="R39" s="89">
        <f t="shared" si="7"/>
        <v>25.84</v>
      </c>
    </row>
    <row r="40" spans="1:18" ht="15.75">
      <c r="A40" s="78">
        <v>32</v>
      </c>
      <c r="B40" s="72" t="s">
        <v>395</v>
      </c>
      <c r="C40" s="90"/>
      <c r="D40" s="91" t="s">
        <v>5</v>
      </c>
      <c r="E40" s="92">
        <v>7.016625</v>
      </c>
      <c r="F40" s="92">
        <f t="shared" si="0"/>
        <v>6.319999999999999</v>
      </c>
      <c r="G40" s="92">
        <f t="shared" si="1"/>
        <v>5.97</v>
      </c>
      <c r="H40" s="92">
        <f t="shared" si="2"/>
        <v>5.62</v>
      </c>
      <c r="I40" s="93">
        <f t="shared" si="3"/>
        <v>5.27</v>
      </c>
      <c r="J40" s="138">
        <v>32</v>
      </c>
      <c r="K40" s="140" t="s">
        <v>451</v>
      </c>
      <c r="L40" s="90"/>
      <c r="M40" s="91" t="s">
        <v>5</v>
      </c>
      <c r="N40" s="92">
        <v>36.231300000000005</v>
      </c>
      <c r="O40" s="92">
        <f t="shared" si="4"/>
        <v>32.61</v>
      </c>
      <c r="P40" s="92">
        <f t="shared" si="5"/>
        <v>30.8</v>
      </c>
      <c r="Q40" s="92">
        <f t="shared" si="6"/>
        <v>28.990000000000002</v>
      </c>
      <c r="R40" s="93">
        <f t="shared" si="7"/>
        <v>27.180000000000003</v>
      </c>
    </row>
    <row r="41" spans="1:18" ht="15.75">
      <c r="A41" s="78">
        <v>33</v>
      </c>
      <c r="B41" s="69" t="s">
        <v>396</v>
      </c>
      <c r="C41" s="86"/>
      <c r="D41" s="87" t="s">
        <v>5</v>
      </c>
      <c r="E41" s="88">
        <v>7.381040625000001</v>
      </c>
      <c r="F41" s="88">
        <f t="shared" si="0"/>
        <v>6.6499999999999995</v>
      </c>
      <c r="G41" s="88">
        <f t="shared" si="1"/>
        <v>6.279999999999999</v>
      </c>
      <c r="H41" s="88">
        <f t="shared" si="2"/>
        <v>5.91</v>
      </c>
      <c r="I41" s="89">
        <f t="shared" si="3"/>
        <v>5.54</v>
      </c>
      <c r="J41" s="138">
        <v>33</v>
      </c>
      <c r="K41" s="139" t="s">
        <v>429</v>
      </c>
      <c r="L41" s="86"/>
      <c r="M41" s="87" t="s">
        <v>5</v>
      </c>
      <c r="N41" s="88">
        <v>36.90579375</v>
      </c>
      <c r="O41" s="88">
        <f t="shared" si="4"/>
        <v>33.22</v>
      </c>
      <c r="P41" s="88">
        <f t="shared" si="5"/>
        <v>31.37</v>
      </c>
      <c r="Q41" s="88">
        <f t="shared" si="6"/>
        <v>29.53</v>
      </c>
      <c r="R41" s="89">
        <f t="shared" si="7"/>
        <v>27.680000000000003</v>
      </c>
    </row>
    <row r="42" spans="1:18" ht="15.75">
      <c r="A42" s="78">
        <v>34</v>
      </c>
      <c r="B42" s="72" t="s">
        <v>397</v>
      </c>
      <c r="C42" s="90"/>
      <c r="D42" s="91" t="s">
        <v>5</v>
      </c>
      <c r="E42" s="92">
        <v>7.87303125</v>
      </c>
      <c r="F42" s="92">
        <f t="shared" si="0"/>
        <v>7.09</v>
      </c>
      <c r="G42" s="92">
        <f t="shared" si="1"/>
        <v>6.7</v>
      </c>
      <c r="H42" s="92">
        <f t="shared" si="2"/>
        <v>6.3</v>
      </c>
      <c r="I42" s="93">
        <f t="shared" si="3"/>
        <v>5.91</v>
      </c>
      <c r="J42" s="138">
        <v>34</v>
      </c>
      <c r="K42" s="140" t="s">
        <v>452</v>
      </c>
      <c r="L42" s="90"/>
      <c r="M42" s="91" t="s">
        <v>5</v>
      </c>
      <c r="N42" s="92">
        <v>39.365746875</v>
      </c>
      <c r="O42" s="92">
        <f t="shared" si="4"/>
        <v>35.43</v>
      </c>
      <c r="P42" s="92">
        <f t="shared" si="5"/>
        <v>33.47</v>
      </c>
      <c r="Q42" s="92">
        <f t="shared" si="6"/>
        <v>31.5</v>
      </c>
      <c r="R42" s="93">
        <f t="shared" si="7"/>
        <v>29.53</v>
      </c>
    </row>
    <row r="43" spans="1:18" ht="15.75">
      <c r="A43" s="78">
        <v>35</v>
      </c>
      <c r="B43" s="69" t="s">
        <v>398</v>
      </c>
      <c r="C43" s="86"/>
      <c r="D43" s="87" t="s">
        <v>5</v>
      </c>
      <c r="E43" s="88">
        <v>7.87303125</v>
      </c>
      <c r="F43" s="88">
        <f t="shared" si="0"/>
        <v>7.09</v>
      </c>
      <c r="G43" s="88">
        <f t="shared" si="1"/>
        <v>6.7</v>
      </c>
      <c r="H43" s="88">
        <f t="shared" si="2"/>
        <v>6.3</v>
      </c>
      <c r="I43" s="89">
        <f t="shared" si="3"/>
        <v>5.91</v>
      </c>
      <c r="J43" s="138">
        <v>35</v>
      </c>
      <c r="K43" s="139" t="s">
        <v>431</v>
      </c>
      <c r="L43" s="86"/>
      <c r="M43" s="87" t="s">
        <v>5</v>
      </c>
      <c r="N43" s="88">
        <v>41.826290625</v>
      </c>
      <c r="O43" s="88">
        <f t="shared" si="4"/>
        <v>37.65</v>
      </c>
      <c r="P43" s="88">
        <f t="shared" si="5"/>
        <v>35.559999999999995</v>
      </c>
      <c r="Q43" s="88">
        <f t="shared" si="6"/>
        <v>33.47</v>
      </c>
      <c r="R43" s="89">
        <f t="shared" si="7"/>
        <v>31.37</v>
      </c>
    </row>
    <row r="44" spans="1:18" ht="15.75">
      <c r="A44" s="78">
        <v>36</v>
      </c>
      <c r="B44" s="72" t="s">
        <v>399</v>
      </c>
      <c r="C44" s="90"/>
      <c r="D44" s="91" t="s">
        <v>5</v>
      </c>
      <c r="E44" s="92">
        <v>8.6113125</v>
      </c>
      <c r="F44" s="92">
        <f t="shared" si="0"/>
        <v>7.76</v>
      </c>
      <c r="G44" s="92">
        <f t="shared" si="1"/>
        <v>7.319999999999999</v>
      </c>
      <c r="H44" s="92">
        <f t="shared" si="2"/>
        <v>6.89</v>
      </c>
      <c r="I44" s="93">
        <f t="shared" si="3"/>
        <v>6.46</v>
      </c>
      <c r="J44" s="138">
        <v>36</v>
      </c>
      <c r="K44" s="140" t="s">
        <v>433</v>
      </c>
      <c r="L44" s="90"/>
      <c r="M44" s="91" t="s">
        <v>5</v>
      </c>
      <c r="N44" s="92">
        <v>43.3755</v>
      </c>
      <c r="O44" s="92">
        <f t="shared" si="4"/>
        <v>39.04</v>
      </c>
      <c r="P44" s="92">
        <f t="shared" si="5"/>
        <v>36.87</v>
      </c>
      <c r="Q44" s="92">
        <f t="shared" si="6"/>
        <v>34.71</v>
      </c>
      <c r="R44" s="93">
        <f t="shared" si="7"/>
        <v>32.54</v>
      </c>
    </row>
    <row r="45" spans="1:18" ht="15.75">
      <c r="A45" s="78">
        <v>37</v>
      </c>
      <c r="B45" s="69" t="s">
        <v>400</v>
      </c>
      <c r="C45" s="86"/>
      <c r="D45" s="87" t="s">
        <v>5</v>
      </c>
      <c r="E45" s="88">
        <v>9.841584375</v>
      </c>
      <c r="F45" s="88">
        <f t="shared" si="0"/>
        <v>8.86</v>
      </c>
      <c r="G45" s="88">
        <f t="shared" si="1"/>
        <v>8.37</v>
      </c>
      <c r="H45" s="88">
        <f t="shared" si="2"/>
        <v>7.88</v>
      </c>
      <c r="I45" s="89">
        <f t="shared" si="3"/>
        <v>7.39</v>
      </c>
      <c r="J45" s="138">
        <v>37</v>
      </c>
      <c r="K45" s="139" t="s">
        <v>434</v>
      </c>
      <c r="L45" s="86"/>
      <c r="M45" s="87" t="s">
        <v>5</v>
      </c>
      <c r="N45" s="88">
        <v>44.286834375</v>
      </c>
      <c r="O45" s="88">
        <f t="shared" si="4"/>
        <v>39.86</v>
      </c>
      <c r="P45" s="88">
        <f t="shared" si="5"/>
        <v>37.65</v>
      </c>
      <c r="Q45" s="88">
        <f t="shared" si="6"/>
        <v>35.43</v>
      </c>
      <c r="R45" s="89">
        <f t="shared" si="7"/>
        <v>33.22</v>
      </c>
    </row>
    <row r="46" spans="1:18" ht="15.75">
      <c r="A46" s="78">
        <v>38</v>
      </c>
      <c r="B46" s="72" t="s">
        <v>401</v>
      </c>
      <c r="C46" s="90"/>
      <c r="D46" s="91" t="s">
        <v>5</v>
      </c>
      <c r="E46" s="92">
        <v>10.5249375</v>
      </c>
      <c r="F46" s="92">
        <f t="shared" si="0"/>
        <v>9.48</v>
      </c>
      <c r="G46" s="92">
        <f t="shared" si="1"/>
        <v>8.95</v>
      </c>
      <c r="H46" s="92">
        <f t="shared" si="2"/>
        <v>8.42</v>
      </c>
      <c r="I46" s="93">
        <f t="shared" si="3"/>
        <v>7.8999999999999995</v>
      </c>
      <c r="J46" s="138">
        <v>38</v>
      </c>
      <c r="K46" s="140" t="s">
        <v>436</v>
      </c>
      <c r="L46" s="90"/>
      <c r="M46" s="91" t="s">
        <v>5</v>
      </c>
      <c r="N46" s="92">
        <v>49.207331249999996</v>
      </c>
      <c r="O46" s="92">
        <f t="shared" si="4"/>
        <v>44.29</v>
      </c>
      <c r="P46" s="92">
        <f t="shared" si="5"/>
        <v>41.83</v>
      </c>
      <c r="Q46" s="92">
        <f t="shared" si="6"/>
        <v>39.37</v>
      </c>
      <c r="R46" s="93">
        <f t="shared" si="7"/>
        <v>36.91</v>
      </c>
    </row>
    <row r="47" spans="1:18" ht="15.75">
      <c r="A47" s="78">
        <v>39</v>
      </c>
      <c r="B47" s="69" t="s">
        <v>402</v>
      </c>
      <c r="C47" s="86"/>
      <c r="D47" s="87" t="s">
        <v>5</v>
      </c>
      <c r="E47" s="88">
        <v>11.071856250000002</v>
      </c>
      <c r="F47" s="88">
        <f t="shared" si="0"/>
        <v>9.97</v>
      </c>
      <c r="G47" s="88">
        <f t="shared" si="1"/>
        <v>9.42</v>
      </c>
      <c r="H47" s="88">
        <f t="shared" si="2"/>
        <v>8.86</v>
      </c>
      <c r="I47" s="89">
        <f t="shared" si="3"/>
        <v>8.31</v>
      </c>
      <c r="J47" s="138">
        <v>39</v>
      </c>
      <c r="K47" s="139" t="s">
        <v>453</v>
      </c>
      <c r="L47" s="86"/>
      <c r="M47" s="87" t="s">
        <v>5</v>
      </c>
      <c r="N47" s="88">
        <v>54.128418749999994</v>
      </c>
      <c r="O47" s="88">
        <f t="shared" si="4"/>
        <v>48.72</v>
      </c>
      <c r="P47" s="88">
        <f t="shared" si="5"/>
        <v>46.01</v>
      </c>
      <c r="Q47" s="88">
        <f t="shared" si="6"/>
        <v>43.309999999999995</v>
      </c>
      <c r="R47" s="89">
        <f t="shared" si="7"/>
        <v>40.6</v>
      </c>
    </row>
    <row r="48" spans="1:18" ht="15.75">
      <c r="A48" s="78">
        <v>40</v>
      </c>
      <c r="B48" s="72" t="s">
        <v>403</v>
      </c>
      <c r="C48" s="90"/>
      <c r="D48" s="91" t="s">
        <v>5</v>
      </c>
      <c r="E48" s="92">
        <v>11.071856250000002</v>
      </c>
      <c r="F48" s="92">
        <f t="shared" si="0"/>
        <v>9.97</v>
      </c>
      <c r="G48" s="92">
        <f t="shared" si="1"/>
        <v>9.42</v>
      </c>
      <c r="H48" s="92">
        <f t="shared" si="2"/>
        <v>8.86</v>
      </c>
      <c r="I48" s="93">
        <f t="shared" si="3"/>
        <v>8.31</v>
      </c>
      <c r="J48" s="138">
        <v>40</v>
      </c>
      <c r="K48" s="140" t="s">
        <v>454</v>
      </c>
      <c r="L48" s="90"/>
      <c r="M48" s="91" t="s">
        <v>5</v>
      </c>
      <c r="N48" s="92">
        <v>59.04891562499999</v>
      </c>
      <c r="O48" s="92">
        <f t="shared" si="4"/>
        <v>53.15</v>
      </c>
      <c r="P48" s="92">
        <f t="shared" si="5"/>
        <v>50.199999999999996</v>
      </c>
      <c r="Q48" s="92">
        <f t="shared" si="6"/>
        <v>47.239999999999995</v>
      </c>
      <c r="R48" s="93">
        <f t="shared" si="7"/>
        <v>44.29</v>
      </c>
    </row>
    <row r="49" spans="1:18" ht="15.75">
      <c r="A49" s="78">
        <v>41</v>
      </c>
      <c r="B49" s="69" t="s">
        <v>404</v>
      </c>
      <c r="C49" s="86"/>
      <c r="D49" s="87" t="s">
        <v>5</v>
      </c>
      <c r="E49" s="88">
        <v>12.302128125</v>
      </c>
      <c r="F49" s="88">
        <f t="shared" si="0"/>
        <v>11.08</v>
      </c>
      <c r="G49" s="88">
        <f t="shared" si="1"/>
        <v>10.459999999999999</v>
      </c>
      <c r="H49" s="88">
        <f t="shared" si="2"/>
        <v>9.85</v>
      </c>
      <c r="I49" s="89">
        <f t="shared" si="3"/>
        <v>9.23</v>
      </c>
      <c r="J49" s="138">
        <v>41</v>
      </c>
      <c r="K49" s="139" t="s">
        <v>439</v>
      </c>
      <c r="L49" s="86"/>
      <c r="M49" s="87" t="s">
        <v>5</v>
      </c>
      <c r="N49" s="88">
        <v>63.970003125000005</v>
      </c>
      <c r="O49" s="88">
        <f t="shared" si="4"/>
        <v>57.58</v>
      </c>
      <c r="P49" s="88">
        <f t="shared" si="5"/>
        <v>54.379999999999995</v>
      </c>
      <c r="Q49" s="88">
        <f t="shared" si="6"/>
        <v>51.18</v>
      </c>
      <c r="R49" s="89">
        <f t="shared" si="7"/>
        <v>47.98</v>
      </c>
    </row>
    <row r="50" spans="1:18" ht="15.75">
      <c r="A50" s="78">
        <v>42</v>
      </c>
      <c r="B50" s="72" t="s">
        <v>405</v>
      </c>
      <c r="C50" s="90"/>
      <c r="D50" s="91" t="s">
        <v>5</v>
      </c>
      <c r="E50" s="92">
        <v>13.531809375</v>
      </c>
      <c r="F50" s="92">
        <f t="shared" si="0"/>
        <v>12.18</v>
      </c>
      <c r="G50" s="92">
        <f t="shared" si="1"/>
        <v>11.51</v>
      </c>
      <c r="H50" s="92">
        <f t="shared" si="2"/>
        <v>10.83</v>
      </c>
      <c r="I50" s="93">
        <f t="shared" si="3"/>
        <v>10.15</v>
      </c>
      <c r="J50" s="138">
        <v>42</v>
      </c>
      <c r="K50" s="140" t="s">
        <v>440</v>
      </c>
      <c r="L50" s="90"/>
      <c r="M50" s="91" t="s">
        <v>5</v>
      </c>
      <c r="N50" s="92">
        <v>68.8905</v>
      </c>
      <c r="O50" s="92">
        <f t="shared" si="4"/>
        <v>62.01</v>
      </c>
      <c r="P50" s="92">
        <f t="shared" si="5"/>
        <v>58.559999999999995</v>
      </c>
      <c r="Q50" s="92">
        <f t="shared" si="6"/>
        <v>55.12</v>
      </c>
      <c r="R50" s="93">
        <f t="shared" si="7"/>
        <v>51.669999999999995</v>
      </c>
    </row>
    <row r="51" spans="1:18" ht="15.75">
      <c r="A51" s="78">
        <v>43</v>
      </c>
      <c r="B51" s="69" t="s">
        <v>406</v>
      </c>
      <c r="C51" s="86"/>
      <c r="D51" s="87" t="s">
        <v>5</v>
      </c>
      <c r="E51" s="88">
        <v>13.531809375</v>
      </c>
      <c r="F51" s="88">
        <f t="shared" si="0"/>
        <v>12.18</v>
      </c>
      <c r="G51" s="88">
        <f t="shared" si="1"/>
        <v>11.51</v>
      </c>
      <c r="H51" s="88">
        <f t="shared" si="2"/>
        <v>10.83</v>
      </c>
      <c r="I51" s="89">
        <f t="shared" si="3"/>
        <v>10.15</v>
      </c>
      <c r="J51" s="138">
        <v>43</v>
      </c>
      <c r="K51" s="139" t="s">
        <v>441</v>
      </c>
      <c r="L51" s="86"/>
      <c r="M51" s="87" t="s">
        <v>5</v>
      </c>
      <c r="N51" s="88">
        <v>73.810996875</v>
      </c>
      <c r="O51" s="88">
        <f t="shared" si="4"/>
        <v>66.43</v>
      </c>
      <c r="P51" s="88">
        <f t="shared" si="5"/>
        <v>62.739999999999995</v>
      </c>
      <c r="Q51" s="88">
        <f t="shared" si="6"/>
        <v>59.05</v>
      </c>
      <c r="R51" s="89">
        <f t="shared" si="7"/>
        <v>55.36</v>
      </c>
    </row>
    <row r="52" spans="1:18" ht="15.75">
      <c r="A52" s="78">
        <v>44</v>
      </c>
      <c r="B52" s="72" t="s">
        <v>407</v>
      </c>
      <c r="C52" s="90"/>
      <c r="D52" s="91" t="s">
        <v>5</v>
      </c>
      <c r="E52" s="92">
        <v>14.762081250000001</v>
      </c>
      <c r="F52" s="92">
        <f t="shared" si="0"/>
        <v>13.29</v>
      </c>
      <c r="G52" s="92">
        <f t="shared" si="1"/>
        <v>12.549999999999999</v>
      </c>
      <c r="H52" s="92">
        <f t="shared" si="2"/>
        <v>11.81</v>
      </c>
      <c r="I52" s="93">
        <f t="shared" si="3"/>
        <v>11.08</v>
      </c>
      <c r="J52" s="138">
        <v>44</v>
      </c>
      <c r="K52" s="140" t="s">
        <v>443</v>
      </c>
      <c r="L52" s="90"/>
      <c r="M52" s="91" t="s">
        <v>5</v>
      </c>
      <c r="N52" s="92">
        <v>80.18088749999998</v>
      </c>
      <c r="O52" s="92">
        <f t="shared" si="4"/>
        <v>72.17</v>
      </c>
      <c r="P52" s="92">
        <f t="shared" si="5"/>
        <v>68.16000000000001</v>
      </c>
      <c r="Q52" s="92">
        <f t="shared" si="6"/>
        <v>64.15</v>
      </c>
      <c r="R52" s="93">
        <f t="shared" si="7"/>
        <v>60.14</v>
      </c>
    </row>
    <row r="53" spans="1:18" ht="16.5" thickBot="1">
      <c r="A53" s="78">
        <v>45</v>
      </c>
      <c r="B53" s="69" t="s">
        <v>408</v>
      </c>
      <c r="C53" s="86"/>
      <c r="D53" s="87" t="s">
        <v>5</v>
      </c>
      <c r="E53" s="88">
        <v>16.329600000000003</v>
      </c>
      <c r="F53" s="88">
        <f t="shared" si="0"/>
        <v>14.7</v>
      </c>
      <c r="G53" s="88">
        <f t="shared" si="1"/>
        <v>13.89</v>
      </c>
      <c r="H53" s="88">
        <f t="shared" si="2"/>
        <v>13.07</v>
      </c>
      <c r="I53" s="89">
        <f t="shared" si="3"/>
        <v>12.25</v>
      </c>
      <c r="J53" s="138">
        <v>45</v>
      </c>
      <c r="K53" s="141" t="s">
        <v>445</v>
      </c>
      <c r="L53" s="136"/>
      <c r="M53" s="110" t="s">
        <v>5</v>
      </c>
      <c r="N53" s="111">
        <v>83.65258125</v>
      </c>
      <c r="O53" s="111">
        <f t="shared" si="4"/>
        <v>75.29</v>
      </c>
      <c r="P53" s="111">
        <f t="shared" si="5"/>
        <v>71.11</v>
      </c>
      <c r="Q53" s="111">
        <f t="shared" si="6"/>
        <v>66.93</v>
      </c>
      <c r="R53" s="112">
        <f t="shared" si="7"/>
        <v>62.739999999999995</v>
      </c>
    </row>
    <row r="54" spans="6:19" ht="23.25" customHeight="1">
      <c r="F54" s="161" t="s">
        <v>469</v>
      </c>
      <c r="M54" s="77"/>
      <c r="S54" s="5"/>
    </row>
    <row r="55" spans="1:19" ht="18" customHeight="1">
      <c r="A55" s="160"/>
      <c r="B55" s="160"/>
      <c r="C55" s="160"/>
      <c r="D55" s="160"/>
      <c r="E55" s="160"/>
      <c r="F55" s="162" t="s">
        <v>471</v>
      </c>
      <c r="G55" s="160"/>
      <c r="H55" s="160"/>
      <c r="I55" s="160"/>
      <c r="J55" s="155"/>
      <c r="K55" s="155"/>
      <c r="L55" s="155"/>
      <c r="M55" s="155"/>
      <c r="N55" s="155"/>
      <c r="O55" s="155"/>
      <c r="P55" s="155"/>
      <c r="Q55" s="155"/>
      <c r="R55" s="155"/>
      <c r="S55" s="5"/>
    </row>
    <row r="56" spans="2:19" ht="18" customHeight="1">
      <c r="B56" s="154"/>
      <c r="C56" s="154"/>
      <c r="D56" s="154"/>
      <c r="E56" s="154"/>
      <c r="F56" s="162" t="s">
        <v>467</v>
      </c>
      <c r="G56" s="5"/>
      <c r="H56" s="5"/>
      <c r="I56" s="77"/>
      <c r="N56" s="77"/>
      <c r="S56" s="77"/>
    </row>
    <row r="57" spans="2:20" ht="18" customHeight="1">
      <c r="B57" s="154"/>
      <c r="C57" s="154"/>
      <c r="D57" s="154"/>
      <c r="E57" s="154"/>
      <c r="F57" s="163" t="s">
        <v>468</v>
      </c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</row>
    <row r="58" spans="2:19" ht="18" customHeight="1">
      <c r="B58" s="154"/>
      <c r="C58" s="154"/>
      <c r="D58" s="154"/>
      <c r="E58" s="154"/>
      <c r="F58" s="154"/>
      <c r="G58" s="154"/>
      <c r="H58" s="5"/>
      <c r="I58" s="5"/>
      <c r="M58" s="77"/>
      <c r="S58" s="5"/>
    </row>
    <row r="59" spans="1:18" ht="44.25" customHeight="1">
      <c r="A59" s="172" t="s">
        <v>361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9" ht="62.25" customHeight="1" thickBot="1">
      <c r="A60" s="181" t="s">
        <v>362</v>
      </c>
      <c r="B60" s="181"/>
      <c r="C60" s="181"/>
      <c r="D60" s="181"/>
      <c r="E60" s="181"/>
      <c r="F60" s="181"/>
      <c r="G60" s="181"/>
      <c r="H60" s="181"/>
      <c r="I60" s="181"/>
    </row>
    <row r="61" spans="1:19" s="77" customFormat="1" ht="31.5">
      <c r="A61" s="80" t="s">
        <v>0</v>
      </c>
      <c r="B61" s="81" t="s">
        <v>199</v>
      </c>
      <c r="C61" s="82" t="s">
        <v>3</v>
      </c>
      <c r="D61" s="81" t="s">
        <v>1</v>
      </c>
      <c r="E61" s="83" t="s">
        <v>4</v>
      </c>
      <c r="F61" s="83" t="s">
        <v>73</v>
      </c>
      <c r="G61" s="83" t="s">
        <v>75</v>
      </c>
      <c r="H61" s="83" t="s">
        <v>74</v>
      </c>
      <c r="I61" s="84" t="s">
        <v>76</v>
      </c>
      <c r="S61" s="143"/>
    </row>
    <row r="62" spans="1:10" ht="15.75">
      <c r="A62" s="78">
        <v>46</v>
      </c>
      <c r="B62" s="72" t="s">
        <v>409</v>
      </c>
      <c r="C62" s="90"/>
      <c r="D62" s="91" t="s">
        <v>5</v>
      </c>
      <c r="E62" s="92">
        <v>17.222625</v>
      </c>
      <c r="F62" s="92">
        <f t="shared" si="0"/>
        <v>15.51</v>
      </c>
      <c r="G62" s="92">
        <f t="shared" si="1"/>
        <v>14.64</v>
      </c>
      <c r="H62" s="92">
        <f t="shared" si="2"/>
        <v>13.78</v>
      </c>
      <c r="I62" s="93">
        <f t="shared" si="3"/>
        <v>12.92</v>
      </c>
      <c r="J62" s="142"/>
    </row>
    <row r="63" spans="1:10" ht="15.75">
      <c r="A63" s="78">
        <v>47</v>
      </c>
      <c r="B63" s="69" t="s">
        <v>410</v>
      </c>
      <c r="C63" s="86"/>
      <c r="D63" s="87" t="s">
        <v>5</v>
      </c>
      <c r="E63" s="88">
        <v>17.222625</v>
      </c>
      <c r="F63" s="88">
        <f t="shared" si="0"/>
        <v>15.51</v>
      </c>
      <c r="G63" s="88">
        <f t="shared" si="1"/>
        <v>14.64</v>
      </c>
      <c r="H63" s="88">
        <f t="shared" si="2"/>
        <v>13.78</v>
      </c>
      <c r="I63" s="89">
        <f t="shared" si="3"/>
        <v>12.92</v>
      </c>
      <c r="J63" s="142"/>
    </row>
    <row r="64" spans="1:10" ht="15.75">
      <c r="A64" s="78">
        <v>48</v>
      </c>
      <c r="B64" s="72" t="s">
        <v>411</v>
      </c>
      <c r="C64" s="90"/>
      <c r="D64" s="91" t="s">
        <v>5</v>
      </c>
      <c r="E64" s="92">
        <v>17.222625</v>
      </c>
      <c r="F64" s="92">
        <f t="shared" si="0"/>
        <v>15.51</v>
      </c>
      <c r="G64" s="92">
        <f t="shared" si="1"/>
        <v>14.64</v>
      </c>
      <c r="H64" s="92">
        <f t="shared" si="2"/>
        <v>13.78</v>
      </c>
      <c r="I64" s="93">
        <f t="shared" si="3"/>
        <v>12.92</v>
      </c>
      <c r="J64" s="142"/>
    </row>
    <row r="65" spans="1:10" ht="15.75">
      <c r="A65" s="78">
        <v>49</v>
      </c>
      <c r="B65" s="69" t="s">
        <v>412</v>
      </c>
      <c r="C65" s="86"/>
      <c r="D65" s="87" t="s">
        <v>5</v>
      </c>
      <c r="E65" s="88">
        <v>17.222625</v>
      </c>
      <c r="F65" s="88">
        <f t="shared" si="0"/>
        <v>15.51</v>
      </c>
      <c r="G65" s="88">
        <f t="shared" si="1"/>
        <v>14.64</v>
      </c>
      <c r="H65" s="88">
        <f t="shared" si="2"/>
        <v>13.78</v>
      </c>
      <c r="I65" s="89">
        <f t="shared" si="3"/>
        <v>12.92</v>
      </c>
      <c r="J65" s="142"/>
    </row>
    <row r="66" spans="1:10" ht="15.75">
      <c r="A66" s="78">
        <v>50</v>
      </c>
      <c r="B66" s="72" t="s">
        <v>413</v>
      </c>
      <c r="C66" s="90"/>
      <c r="D66" s="91" t="s">
        <v>5</v>
      </c>
      <c r="E66" s="92">
        <v>18.452896875</v>
      </c>
      <c r="F66" s="92">
        <f t="shared" si="0"/>
        <v>16.610000000000003</v>
      </c>
      <c r="G66" s="92">
        <f t="shared" si="1"/>
        <v>15.69</v>
      </c>
      <c r="H66" s="92">
        <f t="shared" si="2"/>
        <v>14.77</v>
      </c>
      <c r="I66" s="93">
        <f t="shared" si="3"/>
        <v>13.84</v>
      </c>
      <c r="J66" s="142"/>
    </row>
    <row r="67" spans="1:10" ht="15.75">
      <c r="A67" s="78">
        <v>51</v>
      </c>
      <c r="B67" s="69" t="s">
        <v>414</v>
      </c>
      <c r="C67" s="86"/>
      <c r="D67" s="87" t="s">
        <v>5</v>
      </c>
      <c r="E67" s="88">
        <v>18.452896875</v>
      </c>
      <c r="F67" s="88">
        <f t="shared" si="0"/>
        <v>16.610000000000003</v>
      </c>
      <c r="G67" s="88">
        <f t="shared" si="1"/>
        <v>15.69</v>
      </c>
      <c r="H67" s="88">
        <f t="shared" si="2"/>
        <v>14.77</v>
      </c>
      <c r="I67" s="89">
        <f t="shared" si="3"/>
        <v>13.84</v>
      </c>
      <c r="J67" s="142"/>
    </row>
    <row r="68" spans="1:10" ht="15.75">
      <c r="A68" s="78">
        <v>52</v>
      </c>
      <c r="B68" s="72" t="s">
        <v>22</v>
      </c>
      <c r="C68" s="90"/>
      <c r="D68" s="91" t="s">
        <v>5</v>
      </c>
      <c r="E68" s="92">
        <v>18.452896875</v>
      </c>
      <c r="F68" s="92">
        <f t="shared" si="0"/>
        <v>16.610000000000003</v>
      </c>
      <c r="G68" s="92">
        <f t="shared" si="1"/>
        <v>15.69</v>
      </c>
      <c r="H68" s="92">
        <f t="shared" si="2"/>
        <v>14.77</v>
      </c>
      <c r="I68" s="93">
        <f t="shared" si="3"/>
        <v>13.84</v>
      </c>
      <c r="J68" s="142"/>
    </row>
    <row r="69" spans="1:10" ht="15.75">
      <c r="A69" s="78">
        <v>53</v>
      </c>
      <c r="B69" s="69" t="s">
        <v>415</v>
      </c>
      <c r="C69" s="86"/>
      <c r="D69" s="87" t="s">
        <v>5</v>
      </c>
      <c r="E69" s="88">
        <v>19.682578125000003</v>
      </c>
      <c r="F69" s="88">
        <f t="shared" si="0"/>
        <v>17.720000000000002</v>
      </c>
      <c r="G69" s="88">
        <f t="shared" si="1"/>
        <v>16.740000000000002</v>
      </c>
      <c r="H69" s="88">
        <f t="shared" si="2"/>
        <v>15.75</v>
      </c>
      <c r="I69" s="89">
        <f t="shared" si="3"/>
        <v>14.77</v>
      </c>
      <c r="J69" s="142"/>
    </row>
    <row r="70" spans="1:10" ht="15.75">
      <c r="A70" s="78">
        <v>54</v>
      </c>
      <c r="B70" s="72" t="s">
        <v>416</v>
      </c>
      <c r="C70" s="90"/>
      <c r="D70" s="91" t="s">
        <v>5</v>
      </c>
      <c r="E70" s="92">
        <v>19.682578125000003</v>
      </c>
      <c r="F70" s="92">
        <f t="shared" si="0"/>
        <v>17.720000000000002</v>
      </c>
      <c r="G70" s="92">
        <f t="shared" si="1"/>
        <v>16.740000000000002</v>
      </c>
      <c r="H70" s="92">
        <f t="shared" si="2"/>
        <v>15.75</v>
      </c>
      <c r="I70" s="93">
        <f t="shared" si="3"/>
        <v>14.77</v>
      </c>
      <c r="J70" s="142"/>
    </row>
    <row r="71" spans="1:10" ht="15.75">
      <c r="A71" s="78">
        <v>55</v>
      </c>
      <c r="B71" s="69" t="s">
        <v>23</v>
      </c>
      <c r="C71" s="86"/>
      <c r="D71" s="87" t="s">
        <v>5</v>
      </c>
      <c r="E71" s="88">
        <v>19.682578125000003</v>
      </c>
      <c r="F71" s="88">
        <f t="shared" si="0"/>
        <v>17.720000000000002</v>
      </c>
      <c r="G71" s="88">
        <f t="shared" si="1"/>
        <v>16.740000000000002</v>
      </c>
      <c r="H71" s="88">
        <f t="shared" si="2"/>
        <v>15.75</v>
      </c>
      <c r="I71" s="89">
        <f t="shared" si="3"/>
        <v>14.77</v>
      </c>
      <c r="J71" s="142"/>
    </row>
    <row r="72" spans="1:10" ht="15.75">
      <c r="A72" s="78">
        <v>56</v>
      </c>
      <c r="B72" s="72" t="s">
        <v>417</v>
      </c>
      <c r="C72" s="90"/>
      <c r="D72" s="91" t="s">
        <v>5</v>
      </c>
      <c r="E72" s="92">
        <v>20.913440625</v>
      </c>
      <c r="F72" s="92">
        <f t="shared" si="0"/>
        <v>18.830000000000002</v>
      </c>
      <c r="G72" s="92">
        <f t="shared" si="1"/>
        <v>17.78</v>
      </c>
      <c r="H72" s="92">
        <f t="shared" si="2"/>
        <v>16.740000000000002</v>
      </c>
      <c r="I72" s="93">
        <f t="shared" si="3"/>
        <v>15.69</v>
      </c>
      <c r="J72" s="142"/>
    </row>
    <row r="73" spans="1:10" ht="15.75">
      <c r="A73" s="78">
        <v>57</v>
      </c>
      <c r="B73" s="69" t="s">
        <v>418</v>
      </c>
      <c r="C73" s="86"/>
      <c r="D73" s="87" t="s">
        <v>5</v>
      </c>
      <c r="E73" s="88">
        <v>20.913440625</v>
      </c>
      <c r="F73" s="88">
        <f t="shared" si="0"/>
        <v>18.830000000000002</v>
      </c>
      <c r="G73" s="88">
        <f t="shared" si="1"/>
        <v>17.78</v>
      </c>
      <c r="H73" s="88">
        <f t="shared" si="2"/>
        <v>16.740000000000002</v>
      </c>
      <c r="I73" s="89">
        <f t="shared" si="3"/>
        <v>15.69</v>
      </c>
      <c r="J73" s="142"/>
    </row>
    <row r="74" spans="1:10" ht="15.75">
      <c r="A74" s="78">
        <v>58</v>
      </c>
      <c r="B74" s="72" t="s">
        <v>419</v>
      </c>
      <c r="C74" s="90"/>
      <c r="D74" s="91" t="s">
        <v>5</v>
      </c>
      <c r="E74" s="92">
        <v>20.913440625</v>
      </c>
      <c r="F74" s="92">
        <f t="shared" si="0"/>
        <v>18.830000000000002</v>
      </c>
      <c r="G74" s="92">
        <f t="shared" si="1"/>
        <v>17.78</v>
      </c>
      <c r="H74" s="92">
        <f t="shared" si="2"/>
        <v>16.740000000000002</v>
      </c>
      <c r="I74" s="93">
        <f t="shared" si="3"/>
        <v>15.69</v>
      </c>
      <c r="J74" s="142"/>
    </row>
    <row r="75" spans="1:10" ht="15.75">
      <c r="A75" s="78">
        <v>59</v>
      </c>
      <c r="B75" s="69" t="s">
        <v>420</v>
      </c>
      <c r="C75" s="86"/>
      <c r="D75" s="87" t="s">
        <v>5</v>
      </c>
      <c r="E75" s="88">
        <v>22.143121875000002</v>
      </c>
      <c r="F75" s="88">
        <f t="shared" si="0"/>
        <v>19.930000000000003</v>
      </c>
      <c r="G75" s="88">
        <f t="shared" si="1"/>
        <v>18.830000000000002</v>
      </c>
      <c r="H75" s="88">
        <f t="shared" si="2"/>
        <v>17.720000000000002</v>
      </c>
      <c r="I75" s="89">
        <f t="shared" si="3"/>
        <v>16.610000000000003</v>
      </c>
      <c r="J75" s="142"/>
    </row>
    <row r="76" spans="1:10" ht="15.75">
      <c r="A76" s="78">
        <v>60</v>
      </c>
      <c r="B76" s="72" t="s">
        <v>421</v>
      </c>
      <c r="C76" s="90"/>
      <c r="D76" s="91" t="s">
        <v>5</v>
      </c>
      <c r="E76" s="92">
        <v>22.143121875000002</v>
      </c>
      <c r="F76" s="92">
        <f t="shared" si="0"/>
        <v>19.930000000000003</v>
      </c>
      <c r="G76" s="92">
        <f t="shared" si="1"/>
        <v>18.830000000000002</v>
      </c>
      <c r="H76" s="92">
        <f t="shared" si="2"/>
        <v>17.720000000000002</v>
      </c>
      <c r="I76" s="93">
        <f t="shared" si="3"/>
        <v>16.610000000000003</v>
      </c>
      <c r="J76" s="142"/>
    </row>
    <row r="77" spans="1:10" ht="15.75">
      <c r="A77" s="78">
        <v>61</v>
      </c>
      <c r="B77" s="69" t="s">
        <v>24</v>
      </c>
      <c r="C77" s="86"/>
      <c r="D77" s="87" t="s">
        <v>5</v>
      </c>
      <c r="E77" s="88">
        <v>22.143121875000002</v>
      </c>
      <c r="F77" s="88">
        <f t="shared" si="0"/>
        <v>19.930000000000003</v>
      </c>
      <c r="G77" s="88">
        <f t="shared" si="1"/>
        <v>18.830000000000002</v>
      </c>
      <c r="H77" s="88">
        <f t="shared" si="2"/>
        <v>17.720000000000002</v>
      </c>
      <c r="I77" s="89">
        <f t="shared" si="3"/>
        <v>16.610000000000003</v>
      </c>
      <c r="J77" s="142"/>
    </row>
    <row r="78" spans="1:10" ht="15.75">
      <c r="A78" s="78">
        <v>62</v>
      </c>
      <c r="B78" s="72" t="s">
        <v>422</v>
      </c>
      <c r="C78" s="90"/>
      <c r="D78" s="91" t="s">
        <v>5</v>
      </c>
      <c r="E78" s="92">
        <v>22.9635</v>
      </c>
      <c r="F78" s="92">
        <f t="shared" si="0"/>
        <v>20.67</v>
      </c>
      <c r="G78" s="92">
        <f t="shared" si="1"/>
        <v>19.520000000000003</v>
      </c>
      <c r="H78" s="92">
        <f t="shared" si="2"/>
        <v>18.380000000000003</v>
      </c>
      <c r="I78" s="93">
        <f t="shared" si="3"/>
        <v>17.23</v>
      </c>
      <c r="J78" s="142"/>
    </row>
    <row r="79" spans="1:10" ht="15.75">
      <c r="A79" s="78">
        <v>63</v>
      </c>
      <c r="B79" s="69" t="s">
        <v>25</v>
      </c>
      <c r="C79" s="86"/>
      <c r="D79" s="87" t="s">
        <v>5</v>
      </c>
      <c r="E79" s="88">
        <v>23.373393749999998</v>
      </c>
      <c r="F79" s="88">
        <f t="shared" si="0"/>
        <v>21.040000000000003</v>
      </c>
      <c r="G79" s="88">
        <f t="shared" si="1"/>
        <v>19.87</v>
      </c>
      <c r="H79" s="88">
        <f t="shared" si="2"/>
        <v>18.700000000000003</v>
      </c>
      <c r="I79" s="89">
        <f t="shared" si="3"/>
        <v>17.540000000000003</v>
      </c>
      <c r="J79" s="142"/>
    </row>
    <row r="80" spans="1:10" ht="15.75">
      <c r="A80" s="78">
        <v>64</v>
      </c>
      <c r="B80" s="72" t="s">
        <v>423</v>
      </c>
      <c r="C80" s="90"/>
      <c r="D80" s="91" t="s">
        <v>5</v>
      </c>
      <c r="E80" s="92">
        <v>23.373393749999998</v>
      </c>
      <c r="F80" s="92">
        <f t="shared" si="0"/>
        <v>21.040000000000003</v>
      </c>
      <c r="G80" s="92">
        <f t="shared" si="1"/>
        <v>19.87</v>
      </c>
      <c r="H80" s="92">
        <f t="shared" si="2"/>
        <v>18.700000000000003</v>
      </c>
      <c r="I80" s="93">
        <f t="shared" si="3"/>
        <v>17.540000000000003</v>
      </c>
      <c r="J80" s="142"/>
    </row>
    <row r="81" spans="1:10" ht="15.75">
      <c r="A81" s="78">
        <v>65</v>
      </c>
      <c r="B81" s="69" t="s">
        <v>26</v>
      </c>
      <c r="C81" s="86"/>
      <c r="D81" s="87" t="s">
        <v>5</v>
      </c>
      <c r="E81" s="88">
        <v>23.373393749999998</v>
      </c>
      <c r="F81" s="88">
        <f t="shared" si="0"/>
        <v>21.040000000000003</v>
      </c>
      <c r="G81" s="88">
        <f t="shared" si="1"/>
        <v>19.87</v>
      </c>
      <c r="H81" s="88">
        <f t="shared" si="2"/>
        <v>18.700000000000003</v>
      </c>
      <c r="I81" s="89">
        <f t="shared" si="3"/>
        <v>17.540000000000003</v>
      </c>
      <c r="J81" s="142"/>
    </row>
    <row r="82" spans="1:10" ht="15.75">
      <c r="A82" s="78">
        <v>66</v>
      </c>
      <c r="B82" s="72" t="s">
        <v>424</v>
      </c>
      <c r="C82" s="90"/>
      <c r="D82" s="91" t="s">
        <v>5</v>
      </c>
      <c r="E82" s="92">
        <v>24.603665624999998</v>
      </c>
      <c r="F82" s="92">
        <f aca="true" t="shared" si="8" ref="F82:F103">ROUNDUP($E82*0.9,2)</f>
        <v>22.150000000000002</v>
      </c>
      <c r="G82" s="92">
        <f aca="true" t="shared" si="9" ref="G82:G103">ROUNDUP($E82*0.85,2)</f>
        <v>20.92</v>
      </c>
      <c r="H82" s="92">
        <f aca="true" t="shared" si="10" ref="H82:H103">ROUNDUP($E82*0.8,2)</f>
        <v>19.69</v>
      </c>
      <c r="I82" s="93">
        <f aca="true" t="shared" si="11" ref="I82:I103">ROUNDUP($E82*0.75,2)</f>
        <v>18.46</v>
      </c>
      <c r="J82" s="142"/>
    </row>
    <row r="83" spans="1:10" ht="15.75">
      <c r="A83" s="78">
        <v>67</v>
      </c>
      <c r="B83" s="69" t="s">
        <v>425</v>
      </c>
      <c r="C83" s="86"/>
      <c r="D83" s="87" t="s">
        <v>5</v>
      </c>
      <c r="E83" s="88">
        <v>24.603665624999998</v>
      </c>
      <c r="F83" s="88">
        <f t="shared" si="8"/>
        <v>22.150000000000002</v>
      </c>
      <c r="G83" s="88">
        <f t="shared" si="9"/>
        <v>20.92</v>
      </c>
      <c r="H83" s="88">
        <f t="shared" si="10"/>
        <v>19.69</v>
      </c>
      <c r="I83" s="89">
        <f t="shared" si="11"/>
        <v>18.46</v>
      </c>
      <c r="J83" s="142"/>
    </row>
    <row r="84" spans="1:10" ht="15.75">
      <c r="A84" s="78">
        <v>68</v>
      </c>
      <c r="B84" s="72" t="s">
        <v>426</v>
      </c>
      <c r="C84" s="90"/>
      <c r="D84" s="91" t="s">
        <v>5</v>
      </c>
      <c r="E84" s="92">
        <v>24.603665624999998</v>
      </c>
      <c r="F84" s="92">
        <f t="shared" si="8"/>
        <v>22.150000000000002</v>
      </c>
      <c r="G84" s="92">
        <f t="shared" si="9"/>
        <v>20.92</v>
      </c>
      <c r="H84" s="92">
        <f t="shared" si="10"/>
        <v>19.69</v>
      </c>
      <c r="I84" s="93">
        <f t="shared" si="11"/>
        <v>18.46</v>
      </c>
      <c r="J84" s="142"/>
    </row>
    <row r="85" spans="1:10" ht="15.75">
      <c r="A85" s="78">
        <v>69</v>
      </c>
      <c r="B85" s="69" t="s">
        <v>427</v>
      </c>
      <c r="C85" s="86"/>
      <c r="D85" s="87" t="s">
        <v>5</v>
      </c>
      <c r="E85" s="88">
        <v>27.064209374999997</v>
      </c>
      <c r="F85" s="88">
        <f t="shared" si="8"/>
        <v>24.360000000000003</v>
      </c>
      <c r="G85" s="88">
        <f t="shared" si="9"/>
        <v>23.01</v>
      </c>
      <c r="H85" s="88">
        <f t="shared" si="10"/>
        <v>21.66</v>
      </c>
      <c r="I85" s="89">
        <f t="shared" si="11"/>
        <v>20.3</v>
      </c>
      <c r="J85" s="142"/>
    </row>
    <row r="86" spans="1:10" ht="15.75">
      <c r="A86" s="78">
        <v>70</v>
      </c>
      <c r="B86" s="72" t="s">
        <v>428</v>
      </c>
      <c r="C86" s="90"/>
      <c r="D86" s="91" t="s">
        <v>5</v>
      </c>
      <c r="E86" s="92">
        <v>27.064209374999997</v>
      </c>
      <c r="F86" s="92">
        <f t="shared" si="8"/>
        <v>24.360000000000003</v>
      </c>
      <c r="G86" s="92">
        <f t="shared" si="9"/>
        <v>23.01</v>
      </c>
      <c r="H86" s="92">
        <f t="shared" si="10"/>
        <v>21.66</v>
      </c>
      <c r="I86" s="93">
        <f t="shared" si="11"/>
        <v>20.3</v>
      </c>
      <c r="J86" s="142"/>
    </row>
    <row r="87" spans="1:10" ht="15.75">
      <c r="A87" s="78">
        <v>71</v>
      </c>
      <c r="B87" s="69" t="s">
        <v>429</v>
      </c>
      <c r="C87" s="86"/>
      <c r="D87" s="87" t="s">
        <v>5</v>
      </c>
      <c r="E87" s="88">
        <v>27.064209374999997</v>
      </c>
      <c r="F87" s="88">
        <f t="shared" si="8"/>
        <v>24.360000000000003</v>
      </c>
      <c r="G87" s="88">
        <f t="shared" si="9"/>
        <v>23.01</v>
      </c>
      <c r="H87" s="88">
        <f t="shared" si="10"/>
        <v>21.66</v>
      </c>
      <c r="I87" s="89">
        <f t="shared" si="11"/>
        <v>20.3</v>
      </c>
      <c r="J87" s="142"/>
    </row>
    <row r="88" spans="1:10" ht="15.75">
      <c r="A88" s="78">
        <v>72</v>
      </c>
      <c r="B88" s="72" t="s">
        <v>430</v>
      </c>
      <c r="C88" s="90"/>
      <c r="D88" s="91" t="s">
        <v>5</v>
      </c>
      <c r="E88" s="92">
        <v>31.98470625</v>
      </c>
      <c r="F88" s="92">
        <f t="shared" si="8"/>
        <v>28.790000000000003</v>
      </c>
      <c r="G88" s="92">
        <f t="shared" si="9"/>
        <v>27.19</v>
      </c>
      <c r="H88" s="92">
        <f t="shared" si="10"/>
        <v>25.59</v>
      </c>
      <c r="I88" s="93">
        <f t="shared" si="11"/>
        <v>23.990000000000002</v>
      </c>
      <c r="J88" s="142"/>
    </row>
    <row r="89" spans="1:10" ht="15.75">
      <c r="A89" s="78">
        <v>73</v>
      </c>
      <c r="B89" s="69" t="s">
        <v>431</v>
      </c>
      <c r="C89" s="86"/>
      <c r="D89" s="87" t="s">
        <v>5</v>
      </c>
      <c r="E89" s="88">
        <v>31.98470625</v>
      </c>
      <c r="F89" s="88">
        <f t="shared" si="8"/>
        <v>28.790000000000003</v>
      </c>
      <c r="G89" s="88">
        <f t="shared" si="9"/>
        <v>27.19</v>
      </c>
      <c r="H89" s="88">
        <f t="shared" si="10"/>
        <v>25.59</v>
      </c>
      <c r="I89" s="89">
        <f t="shared" si="11"/>
        <v>23.990000000000002</v>
      </c>
      <c r="J89" s="142"/>
    </row>
    <row r="90" spans="1:10" ht="15.75">
      <c r="A90" s="78">
        <v>74</v>
      </c>
      <c r="B90" s="72" t="s">
        <v>432</v>
      </c>
      <c r="C90" s="90"/>
      <c r="D90" s="91" t="s">
        <v>5</v>
      </c>
      <c r="E90" s="92">
        <v>31.98470625</v>
      </c>
      <c r="F90" s="92">
        <f t="shared" si="8"/>
        <v>28.790000000000003</v>
      </c>
      <c r="G90" s="92">
        <f t="shared" si="9"/>
        <v>27.19</v>
      </c>
      <c r="H90" s="92">
        <f t="shared" si="10"/>
        <v>25.59</v>
      </c>
      <c r="I90" s="93">
        <f t="shared" si="11"/>
        <v>23.990000000000002</v>
      </c>
      <c r="J90" s="142"/>
    </row>
    <row r="91" spans="1:10" ht="15.75">
      <c r="A91" s="78">
        <v>75</v>
      </c>
      <c r="B91" s="69" t="s">
        <v>433</v>
      </c>
      <c r="C91" s="86"/>
      <c r="D91" s="87" t="s">
        <v>5</v>
      </c>
      <c r="E91" s="88">
        <v>34.44525</v>
      </c>
      <c r="F91" s="88">
        <f t="shared" si="8"/>
        <v>31.01</v>
      </c>
      <c r="G91" s="88">
        <f t="shared" si="9"/>
        <v>29.28</v>
      </c>
      <c r="H91" s="88">
        <f t="shared" si="10"/>
        <v>27.560000000000002</v>
      </c>
      <c r="I91" s="89">
        <f t="shared" si="11"/>
        <v>25.84</v>
      </c>
      <c r="J91" s="142"/>
    </row>
    <row r="92" spans="1:10" ht="15.75">
      <c r="A92" s="78">
        <v>76</v>
      </c>
      <c r="B92" s="72" t="s">
        <v>434</v>
      </c>
      <c r="C92" s="90"/>
      <c r="D92" s="91" t="s">
        <v>5</v>
      </c>
      <c r="E92" s="92">
        <v>34.44525</v>
      </c>
      <c r="F92" s="92">
        <f t="shared" si="8"/>
        <v>31.01</v>
      </c>
      <c r="G92" s="92">
        <f t="shared" si="9"/>
        <v>29.28</v>
      </c>
      <c r="H92" s="92">
        <f t="shared" si="10"/>
        <v>27.560000000000002</v>
      </c>
      <c r="I92" s="93">
        <f t="shared" si="11"/>
        <v>25.84</v>
      </c>
      <c r="J92" s="142"/>
    </row>
    <row r="93" spans="1:10" ht="15.75">
      <c r="A93" s="78">
        <v>77</v>
      </c>
      <c r="B93" s="69" t="s">
        <v>435</v>
      </c>
      <c r="C93" s="86"/>
      <c r="D93" s="87" t="s">
        <v>5</v>
      </c>
      <c r="E93" s="88">
        <v>36.90579375</v>
      </c>
      <c r="F93" s="88">
        <f t="shared" si="8"/>
        <v>33.22</v>
      </c>
      <c r="G93" s="88">
        <f t="shared" si="9"/>
        <v>31.37</v>
      </c>
      <c r="H93" s="88">
        <f t="shared" si="10"/>
        <v>29.53</v>
      </c>
      <c r="I93" s="89">
        <f t="shared" si="11"/>
        <v>27.680000000000003</v>
      </c>
      <c r="J93" s="142"/>
    </row>
    <row r="94" spans="1:10" ht="15.75">
      <c r="A94" s="78">
        <v>78</v>
      </c>
      <c r="B94" s="72" t="s">
        <v>436</v>
      </c>
      <c r="C94" s="90"/>
      <c r="D94" s="91" t="s">
        <v>5</v>
      </c>
      <c r="E94" s="92">
        <v>36.90579375</v>
      </c>
      <c r="F94" s="92">
        <f t="shared" si="8"/>
        <v>33.22</v>
      </c>
      <c r="G94" s="92">
        <f t="shared" si="9"/>
        <v>31.37</v>
      </c>
      <c r="H94" s="92">
        <f t="shared" si="10"/>
        <v>29.53</v>
      </c>
      <c r="I94" s="93">
        <f t="shared" si="11"/>
        <v>27.680000000000003</v>
      </c>
      <c r="J94" s="142"/>
    </row>
    <row r="95" spans="1:10" ht="15.75">
      <c r="A95" s="78">
        <v>79</v>
      </c>
      <c r="B95" s="69" t="s">
        <v>437</v>
      </c>
      <c r="C95" s="86"/>
      <c r="D95" s="87" t="s">
        <v>5</v>
      </c>
      <c r="E95" s="88">
        <v>39.365746875</v>
      </c>
      <c r="F95" s="88">
        <f t="shared" si="8"/>
        <v>35.43</v>
      </c>
      <c r="G95" s="88">
        <f t="shared" si="9"/>
        <v>33.47</v>
      </c>
      <c r="H95" s="88">
        <f t="shared" si="10"/>
        <v>31.5</v>
      </c>
      <c r="I95" s="89">
        <f t="shared" si="11"/>
        <v>29.53</v>
      </c>
      <c r="J95" s="142"/>
    </row>
    <row r="96" spans="1:10" ht="15.75">
      <c r="A96" s="78">
        <v>80</v>
      </c>
      <c r="B96" s="72" t="s">
        <v>438</v>
      </c>
      <c r="C96" s="90"/>
      <c r="D96" s="91" t="s">
        <v>5</v>
      </c>
      <c r="E96" s="92">
        <v>39.365746875</v>
      </c>
      <c r="F96" s="92">
        <f t="shared" si="8"/>
        <v>35.43</v>
      </c>
      <c r="G96" s="92">
        <f t="shared" si="9"/>
        <v>33.47</v>
      </c>
      <c r="H96" s="92">
        <f t="shared" si="10"/>
        <v>31.5</v>
      </c>
      <c r="I96" s="93">
        <f t="shared" si="11"/>
        <v>29.53</v>
      </c>
      <c r="J96" s="142"/>
    </row>
    <row r="97" spans="1:10" ht="15.75">
      <c r="A97" s="78">
        <v>81</v>
      </c>
      <c r="B97" s="69" t="s">
        <v>439</v>
      </c>
      <c r="C97" s="86"/>
      <c r="D97" s="87" t="s">
        <v>5</v>
      </c>
      <c r="E97" s="88">
        <v>49.207331249999996</v>
      </c>
      <c r="F97" s="88">
        <f t="shared" si="8"/>
        <v>44.29</v>
      </c>
      <c r="G97" s="88">
        <f t="shared" si="9"/>
        <v>41.83</v>
      </c>
      <c r="H97" s="88">
        <f t="shared" si="10"/>
        <v>39.37</v>
      </c>
      <c r="I97" s="89">
        <f t="shared" si="11"/>
        <v>36.91</v>
      </c>
      <c r="J97" s="142"/>
    </row>
    <row r="98" spans="1:10" ht="15.75">
      <c r="A98" s="78">
        <v>82</v>
      </c>
      <c r="B98" s="72" t="s">
        <v>440</v>
      </c>
      <c r="C98" s="90"/>
      <c r="D98" s="91" t="s">
        <v>5</v>
      </c>
      <c r="E98" s="92">
        <v>49.207331249999996</v>
      </c>
      <c r="F98" s="92">
        <f t="shared" si="8"/>
        <v>44.29</v>
      </c>
      <c r="G98" s="92">
        <f t="shared" si="9"/>
        <v>41.83</v>
      </c>
      <c r="H98" s="92">
        <f t="shared" si="10"/>
        <v>39.37</v>
      </c>
      <c r="I98" s="93">
        <f t="shared" si="11"/>
        <v>36.91</v>
      </c>
      <c r="J98" s="142"/>
    </row>
    <row r="99" spans="1:10" ht="15.75">
      <c r="A99" s="78">
        <v>83</v>
      </c>
      <c r="B99" s="69" t="s">
        <v>441</v>
      </c>
      <c r="C99" s="86"/>
      <c r="D99" s="87" t="s">
        <v>5</v>
      </c>
      <c r="E99" s="88">
        <v>49.207331249999996</v>
      </c>
      <c r="F99" s="88">
        <f t="shared" si="8"/>
        <v>44.29</v>
      </c>
      <c r="G99" s="88">
        <f t="shared" si="9"/>
        <v>41.83</v>
      </c>
      <c r="H99" s="88">
        <f t="shared" si="10"/>
        <v>39.37</v>
      </c>
      <c r="I99" s="89">
        <f t="shared" si="11"/>
        <v>36.91</v>
      </c>
      <c r="J99" s="142"/>
    </row>
    <row r="100" spans="1:10" ht="15.75">
      <c r="A100" s="78">
        <v>84</v>
      </c>
      <c r="B100" s="72" t="s">
        <v>442</v>
      </c>
      <c r="C100" s="90"/>
      <c r="D100" s="91" t="s">
        <v>5</v>
      </c>
      <c r="E100" s="92">
        <v>59.04891562499999</v>
      </c>
      <c r="F100" s="92">
        <f t="shared" si="8"/>
        <v>53.15</v>
      </c>
      <c r="G100" s="92">
        <f t="shared" si="9"/>
        <v>50.199999999999996</v>
      </c>
      <c r="H100" s="92">
        <f t="shared" si="10"/>
        <v>47.239999999999995</v>
      </c>
      <c r="I100" s="93">
        <f t="shared" si="11"/>
        <v>44.29</v>
      </c>
      <c r="J100" s="142"/>
    </row>
    <row r="101" spans="1:10" ht="15.75">
      <c r="A101" s="78">
        <v>85</v>
      </c>
      <c r="B101" s="69" t="s">
        <v>443</v>
      </c>
      <c r="C101" s="86"/>
      <c r="D101" s="87" t="s">
        <v>5</v>
      </c>
      <c r="E101" s="88">
        <v>59.04891562499999</v>
      </c>
      <c r="F101" s="88">
        <f t="shared" si="8"/>
        <v>53.15</v>
      </c>
      <c r="G101" s="88">
        <f t="shared" si="9"/>
        <v>50.199999999999996</v>
      </c>
      <c r="H101" s="88">
        <f t="shared" si="10"/>
        <v>47.239999999999995</v>
      </c>
      <c r="I101" s="89">
        <f t="shared" si="11"/>
        <v>44.29</v>
      </c>
      <c r="J101" s="142"/>
    </row>
    <row r="102" spans="1:10" ht="15.75">
      <c r="A102" s="78">
        <v>86</v>
      </c>
      <c r="B102" s="72" t="s">
        <v>444</v>
      </c>
      <c r="C102" s="90"/>
      <c r="D102" s="91" t="s">
        <v>5</v>
      </c>
      <c r="E102" s="92">
        <v>63.970003125000005</v>
      </c>
      <c r="F102" s="92">
        <f t="shared" si="8"/>
        <v>57.58</v>
      </c>
      <c r="G102" s="92">
        <f t="shared" si="9"/>
        <v>54.379999999999995</v>
      </c>
      <c r="H102" s="92">
        <f t="shared" si="10"/>
        <v>51.18</v>
      </c>
      <c r="I102" s="93">
        <f t="shared" si="11"/>
        <v>47.98</v>
      </c>
      <c r="J102" s="142"/>
    </row>
    <row r="103" spans="1:10" ht="16.5" thickBot="1">
      <c r="A103" s="78">
        <v>87</v>
      </c>
      <c r="B103" s="75" t="s">
        <v>445</v>
      </c>
      <c r="C103" s="136"/>
      <c r="D103" s="110" t="s">
        <v>5</v>
      </c>
      <c r="E103" s="111">
        <v>68.8905</v>
      </c>
      <c r="F103" s="111">
        <f t="shared" si="8"/>
        <v>62.01</v>
      </c>
      <c r="G103" s="111">
        <f t="shared" si="9"/>
        <v>58.559999999999995</v>
      </c>
      <c r="H103" s="111">
        <f t="shared" si="10"/>
        <v>55.12</v>
      </c>
      <c r="I103" s="112">
        <f t="shared" si="11"/>
        <v>51.669999999999995</v>
      </c>
      <c r="J103" s="142"/>
    </row>
  </sheetData>
  <sheetProtection/>
  <mergeCells count="5">
    <mergeCell ref="A7:I7"/>
    <mergeCell ref="A6:R6"/>
    <mergeCell ref="J7:R7"/>
    <mergeCell ref="A59:R59"/>
    <mergeCell ref="A60:I60"/>
  </mergeCells>
  <hyperlinks>
    <hyperlink ref="F57" r:id="rId1" display="www.rtiooo.com"/>
    <hyperlink ref="F1" r:id="rId2" display="Официальный дистрибьютер Beneri /www.beneri.com/"/>
    <hyperlink ref="F5" r:id="rId3" display="www.rtiooo.com"/>
  </hyperlink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paperSize="9" scale="61" r:id="rId5"/>
  <headerFooter alignWithMargins="0">
    <oddFooter>&amp;Lтел/факс: (4852) 56-39-77&amp;C&amp;P из &amp;N&amp;R&amp;"Ast126,обычный"ООО "Резинотехнические изделия"</oddFooter>
  </headerFooter>
  <rowBreaks count="1" manualBreakCount="1">
    <brk id="53" max="1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</dc:creator>
  <cp:keywords/>
  <dc:description/>
  <cp:lastModifiedBy>Admin</cp:lastModifiedBy>
  <cp:lastPrinted>2010-10-19T09:51:53Z</cp:lastPrinted>
  <dcterms:created xsi:type="dcterms:W3CDTF">2009-05-22T08:38:49Z</dcterms:created>
  <dcterms:modified xsi:type="dcterms:W3CDTF">2011-01-18T13:27:42Z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